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" sheetId="6" r:id="rId1"/>
    <sheet name="Лист2" sheetId="2" r:id="rId2"/>
    <sheet name="Лист3" sheetId="3" r:id="rId3"/>
  </sheets>
  <definedNames>
    <definedName name="_xlnm.Print_Titles" localSheetId="0">'СВОД '!$6:$9</definedName>
    <definedName name="_xlnm.Print_Area" localSheetId="0">'СВОД '!$A$1:$S$29</definedName>
  </definedNames>
  <calcPr calcId="145621"/>
</workbook>
</file>

<file path=xl/calcChain.xml><?xml version="1.0" encoding="utf-8"?>
<calcChain xmlns="http://schemas.openxmlformats.org/spreadsheetml/2006/main">
  <c r="H16" i="6" l="1"/>
  <c r="D10" i="6" l="1"/>
  <c r="E10" i="6"/>
  <c r="F10" i="6"/>
  <c r="G10" i="6"/>
  <c r="I10" i="6"/>
  <c r="J10" i="6"/>
  <c r="K10" i="6"/>
  <c r="L10" i="6"/>
  <c r="N10" i="6"/>
  <c r="O10" i="6"/>
  <c r="P10" i="6"/>
  <c r="Q10" i="6"/>
  <c r="M25" i="6"/>
  <c r="H25" i="6"/>
  <c r="C25" i="6"/>
  <c r="S25" i="6" l="1"/>
  <c r="R25" i="6"/>
  <c r="S13" i="6"/>
  <c r="S20" i="6"/>
  <c r="R13" i="6"/>
  <c r="R20" i="6"/>
  <c r="M24" i="6"/>
  <c r="H24" i="6"/>
  <c r="C24" i="6"/>
  <c r="S24" i="6" l="1"/>
  <c r="R24" i="6"/>
  <c r="C19" i="6"/>
  <c r="C13" i="6" l="1"/>
  <c r="H13" i="6"/>
  <c r="M13" i="6"/>
  <c r="C23" i="6" l="1"/>
  <c r="M23" i="6" l="1"/>
  <c r="H23" i="6"/>
  <c r="S23" i="6" l="1"/>
  <c r="R23" i="6"/>
  <c r="H15" i="6"/>
  <c r="R15" i="6" l="1"/>
  <c r="H19" i="6"/>
  <c r="M19" i="6"/>
  <c r="S19" i="6" l="1"/>
  <c r="R19" i="6"/>
  <c r="M17" i="6"/>
  <c r="H17" i="6"/>
  <c r="R17" i="6" s="1"/>
  <c r="M22" i="6" l="1"/>
  <c r="H22" i="6"/>
  <c r="C22" i="6"/>
  <c r="M21" i="6"/>
  <c r="H21" i="6"/>
  <c r="C21" i="6"/>
  <c r="M20" i="6"/>
  <c r="H20" i="6"/>
  <c r="C20" i="6"/>
  <c r="M18" i="6"/>
  <c r="H18" i="6"/>
  <c r="C18" i="6"/>
  <c r="C17" i="6"/>
  <c r="M16" i="6"/>
  <c r="H10" i="6"/>
  <c r="C16" i="6"/>
  <c r="C10" i="6" s="1"/>
  <c r="M15" i="6"/>
  <c r="S15" i="6" s="1"/>
  <c r="C15" i="6"/>
  <c r="M14" i="6"/>
  <c r="H14" i="6"/>
  <c r="C14" i="6"/>
  <c r="M12" i="6"/>
  <c r="M10" i="6" s="1"/>
  <c r="H12" i="6"/>
  <c r="C12" i="6"/>
  <c r="S14" i="6" l="1"/>
  <c r="R14" i="6"/>
  <c r="S16" i="6"/>
  <c r="R16" i="6"/>
  <c r="S21" i="6"/>
  <c r="R21" i="6"/>
  <c r="R22" i="6"/>
  <c r="S22" i="6"/>
  <c r="S12" i="6"/>
  <c r="R12" i="6"/>
  <c r="R10" i="6"/>
  <c r="S18" i="6"/>
  <c r="R18" i="6"/>
  <c r="S10" i="6" l="1"/>
</calcChain>
</file>

<file path=xl/sharedStrings.xml><?xml version="1.0" encoding="utf-8"?>
<sst xmlns="http://schemas.openxmlformats.org/spreadsheetml/2006/main" count="49" uniqueCount="37">
  <si>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</si>
  <si>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</si>
  <si>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</si>
  <si>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</si>
  <si>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</si>
  <si>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</si>
  <si>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</si>
  <si>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</si>
  <si>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</si>
  <si>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</si>
  <si>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</si>
  <si>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</si>
  <si>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</si>
  <si>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</si>
  <si>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</si>
  <si>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Развитие молодежной политики в городе Стерлитамак на 2015-2017 годы</t>
  </si>
  <si>
    <t>Управление муниципальными финансами и муниципальным долгом городского округа город Стерлитамак на 2014-2018 годы</t>
  </si>
  <si>
    <t>Безопасность дорожного движения на 2015-2017 годы в городском округе г.Стерлитамак РБ</t>
  </si>
  <si>
    <t>Развитие физической культуры и спорта в городском округе город Стерлитамак  на 2014-2017 годы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</si>
  <si>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</si>
  <si>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</si>
  <si>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предусмотренный в 2017 году по программе</t>
  </si>
  <si>
    <t>Развитие системы образования городского округа город Стерлитамак на 2017 – 2019 годы</t>
  </si>
  <si>
    <t>Развитие субъектов  малого и среднего предпринимательства ГО г.Стерлитамак РБ на 2017-2020 годы</t>
  </si>
  <si>
    <t>Развитие городского электрического транспорта на 2017-2019 годы на территории городского округа город Стерлитамак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</si>
  <si>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2017-2019 годы</t>
  </si>
  <si>
    <t>Развитие культуры и этнокультурное  развитие народов, проживающих в городском округе город Стерлитамак РБ, на период 2017-2019г.г.</t>
  </si>
  <si>
    <t>исполнитель: Яганова Светлана Юрьевна, отдел экономического развития, вед.специалист</t>
  </si>
  <si>
    <t>тел.8(3473)24-82-19</t>
  </si>
  <si>
    <t>городского округа г.Стерлитамак  Республики Башкортостан по итогам 2017 года</t>
  </si>
  <si>
    <t>выделенный за 2017 год</t>
  </si>
  <si>
    <t>освоенный за  2017 год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</si>
  <si>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2017-2020 годы</t>
  </si>
  <si>
    <t>х</t>
  </si>
  <si>
    <t>Формирование современной городской среды городского округа город Стерлитамак Республики Башкортостан на 2017 год</t>
  </si>
  <si>
    <t>Благоустройство городского округа город Стерлитамак РБ на 2017-2020 годы</t>
  </si>
  <si>
    <t>Заместитель главы администрации, начальник финансового управления                                                                                                                                     Г.Р.Зиганшина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</si>
</sst>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0" fillId="3" borderId="0" xfId="0" applyFill="1"/>
    <xf numFmtId="0" fontId="7" fillId="3" borderId="0" xfId="0" applyFont="1" applyFill="1"/>
    <xf numFmtId="0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B34" sqref="B34"/>
    </sheetView>
  </sheetViews>
  <sheetFormatPr defaultRowHeight="15" x14ac:dyDescent="0.25"/>
  <cols>
    <col min="1" max="1" width="4.85546875" style="8" customWidth="1"/>
    <col min="2" max="2" width="28" style="2" customWidth="1"/>
    <col min="3" max="3" width="13.28515625" customWidth="1"/>
    <col min="4" max="4" width="9.28515625" customWidth="1"/>
    <col min="5" max="6" width="9.28515625" bestFit="1" customWidth="1"/>
    <col min="7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5.25" customHeight="1" x14ac:dyDescent="0.25">
      <c r="B1" s="9"/>
    </row>
    <row r="2" spans="1:19" ht="18.75" x14ac:dyDescent="0.3">
      <c r="B2" s="10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8.75" x14ac:dyDescent="0.3">
      <c r="B3" s="10"/>
      <c r="C3" s="45" t="s">
        <v>20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9" ht="18.75" x14ac:dyDescent="0.3">
      <c r="B4" s="10"/>
      <c r="C4" s="45" t="s">
        <v>29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ht="6.75" customHeight="1" x14ac:dyDescent="0.25">
      <c r="B5" s="9"/>
    </row>
    <row r="6" spans="1:19" ht="21.75" customHeight="1" x14ac:dyDescent="0.25">
      <c r="A6" s="46" t="s">
        <v>12</v>
      </c>
      <c r="B6" s="47" t="s">
        <v>13</v>
      </c>
      <c r="C6" s="50" t="s">
        <v>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4" t="s">
        <v>10</v>
      </c>
      <c r="S6" s="44" t="s">
        <v>11</v>
      </c>
    </row>
    <row r="7" spans="1:19" ht="23.25" customHeight="1" x14ac:dyDescent="0.25">
      <c r="A7" s="46"/>
      <c r="B7" s="48"/>
      <c r="C7" s="52" t="s">
        <v>21</v>
      </c>
      <c r="D7" s="52"/>
      <c r="E7" s="52"/>
      <c r="F7" s="52"/>
      <c r="G7" s="52"/>
      <c r="H7" s="52" t="s">
        <v>30</v>
      </c>
      <c r="I7" s="52"/>
      <c r="J7" s="52"/>
      <c r="K7" s="52"/>
      <c r="L7" s="52"/>
      <c r="M7" s="52" t="s">
        <v>31</v>
      </c>
      <c r="N7" s="52"/>
      <c r="O7" s="52"/>
      <c r="P7" s="52"/>
      <c r="Q7" s="52"/>
      <c r="R7" s="44"/>
      <c r="S7" s="44"/>
    </row>
    <row r="8" spans="1:19" ht="21.75" customHeight="1" x14ac:dyDescent="0.25">
      <c r="A8" s="46"/>
      <c r="B8" s="48"/>
      <c r="C8" s="53" t="s">
        <v>1</v>
      </c>
      <c r="D8" s="51" t="s">
        <v>2</v>
      </c>
      <c r="E8" s="51"/>
      <c r="F8" s="51"/>
      <c r="G8" s="51"/>
      <c r="H8" s="53" t="s">
        <v>1</v>
      </c>
      <c r="I8" s="51" t="s">
        <v>2</v>
      </c>
      <c r="J8" s="51"/>
      <c r="K8" s="51"/>
      <c r="L8" s="51"/>
      <c r="M8" s="53" t="s">
        <v>1</v>
      </c>
      <c r="N8" s="51" t="s">
        <v>2</v>
      </c>
      <c r="O8" s="51"/>
      <c r="P8" s="51"/>
      <c r="Q8" s="51"/>
      <c r="R8" s="44"/>
      <c r="S8" s="44"/>
    </row>
    <row r="9" spans="1:19" x14ac:dyDescent="0.25">
      <c r="A9" s="46"/>
      <c r="B9" s="49"/>
      <c r="C9" s="53"/>
      <c r="D9" s="4" t="s">
        <v>0</v>
      </c>
      <c r="E9" s="4" t="s">
        <v>3</v>
      </c>
      <c r="F9" s="4" t="s">
        <v>4</v>
      </c>
      <c r="G9" s="4" t="s">
        <v>5</v>
      </c>
      <c r="H9" s="53"/>
      <c r="I9" s="4" t="s">
        <v>0</v>
      </c>
      <c r="J9" s="4" t="s">
        <v>3</v>
      </c>
      <c r="K9" s="4" t="s">
        <v>4</v>
      </c>
      <c r="L9" s="4" t="s">
        <v>5</v>
      </c>
      <c r="M9" s="53"/>
      <c r="N9" s="4" t="s">
        <v>0</v>
      </c>
      <c r="O9" s="4" t="s">
        <v>3</v>
      </c>
      <c r="P9" s="4" t="s">
        <v>4</v>
      </c>
      <c r="Q9" s="4" t="s">
        <v>5</v>
      </c>
      <c r="R9" s="44"/>
      <c r="S9" s="44"/>
    </row>
    <row r="10" spans="1:19" ht="31.5" x14ac:dyDescent="0.25">
      <c r="A10" s="1"/>
      <c r="B10" s="5" t="s">
        <v>8</v>
      </c>
      <c r="C10" s="6">
        <f>SUM(C12:C25)</f>
        <v>4071.2698000000005</v>
      </c>
      <c r="D10" s="6">
        <f t="shared" ref="D10:Q10" si="0">SUM(D12:D25)</f>
        <v>106.384</v>
      </c>
      <c r="E10" s="6">
        <f t="shared" si="0"/>
        <v>1876.2249999999997</v>
      </c>
      <c r="F10" s="6">
        <f t="shared" si="0"/>
        <v>1672.9668000000001</v>
      </c>
      <c r="G10" s="6">
        <f t="shared" si="0"/>
        <v>415.69400000000007</v>
      </c>
      <c r="H10" s="6">
        <f>SUM(H12:H25)</f>
        <v>3903.7080000000005</v>
      </c>
      <c r="I10" s="6">
        <f t="shared" si="0"/>
        <v>113.95599999999999</v>
      </c>
      <c r="J10" s="6">
        <f t="shared" si="0"/>
        <v>2053.5990000000002</v>
      </c>
      <c r="K10" s="6">
        <f t="shared" si="0"/>
        <v>1594.1989999999998</v>
      </c>
      <c r="L10" s="6">
        <f t="shared" si="0"/>
        <v>141.95399999999998</v>
      </c>
      <c r="M10" s="6">
        <f t="shared" si="0"/>
        <v>3902.7080000000005</v>
      </c>
      <c r="N10" s="6">
        <f t="shared" si="0"/>
        <v>113.95599999999999</v>
      </c>
      <c r="O10" s="6">
        <f t="shared" si="0"/>
        <v>2053.5990000000002</v>
      </c>
      <c r="P10" s="6">
        <f t="shared" si="0"/>
        <v>1594.1989999999998</v>
      </c>
      <c r="Q10" s="6">
        <f t="shared" si="0"/>
        <v>140.95399999999998</v>
      </c>
      <c r="R10" s="7">
        <f>H10/C10*100</f>
        <v>95.884286519159218</v>
      </c>
      <c r="S10" s="7">
        <f>M10/H10*100</f>
        <v>99.974383329900689</v>
      </c>
    </row>
    <row r="11" spans="1:19" ht="20.25" customHeight="1" x14ac:dyDescent="0.25">
      <c r="A11" s="1"/>
      <c r="B11" s="11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  <c r="S11" s="7"/>
    </row>
    <row r="12" spans="1:19" s="18" customFormat="1" ht="63.75" customHeight="1" x14ac:dyDescent="0.25">
      <c r="A12" s="1">
        <v>1</v>
      </c>
      <c r="B12" s="36" t="s">
        <v>22</v>
      </c>
      <c r="C12" s="37">
        <f>SUM(D12:G12)</f>
        <v>2522.5</v>
      </c>
      <c r="D12" s="37">
        <v>0</v>
      </c>
      <c r="E12" s="37">
        <v>1675.1</v>
      </c>
      <c r="F12" s="37">
        <v>838.9</v>
      </c>
      <c r="G12" s="37">
        <v>8.5</v>
      </c>
      <c r="H12" s="37">
        <f>SUM(I12:L12)</f>
        <v>2676.59</v>
      </c>
      <c r="I12" s="37">
        <v>1.44</v>
      </c>
      <c r="J12" s="37">
        <v>1852.85</v>
      </c>
      <c r="K12" s="37">
        <v>779.8</v>
      </c>
      <c r="L12" s="37">
        <v>42.5</v>
      </c>
      <c r="M12" s="37">
        <f t="shared" ref="M12:M17" si="1">SUM(N12:Q12)</f>
        <v>2676.59</v>
      </c>
      <c r="N12" s="37">
        <v>1.44</v>
      </c>
      <c r="O12" s="37">
        <v>1852.85</v>
      </c>
      <c r="P12" s="37">
        <v>779.8</v>
      </c>
      <c r="Q12" s="37">
        <v>42.5</v>
      </c>
      <c r="R12" s="7">
        <f t="shared" ref="R12:R24" si="2">H12/C12*100</f>
        <v>106.10862239841427</v>
      </c>
      <c r="S12" s="7">
        <f t="shared" ref="S12:S24" si="3">M12/H12*100</f>
        <v>100</v>
      </c>
    </row>
    <row r="13" spans="1:19" s="2" customFormat="1" ht="72" x14ac:dyDescent="0.25">
      <c r="A13" s="1">
        <v>2</v>
      </c>
      <c r="B13" s="12" t="s">
        <v>23</v>
      </c>
      <c r="C13" s="15">
        <f>SUM(D13:G13)</f>
        <v>20</v>
      </c>
      <c r="D13" s="14">
        <v>0</v>
      </c>
      <c r="E13" s="15">
        <v>18</v>
      </c>
      <c r="F13" s="15">
        <v>2</v>
      </c>
      <c r="G13" s="14">
        <v>0</v>
      </c>
      <c r="H13" s="15">
        <f>SUM(I13:L13)</f>
        <v>5.6</v>
      </c>
      <c r="I13" s="14">
        <v>0</v>
      </c>
      <c r="J13" s="15">
        <v>3.6</v>
      </c>
      <c r="K13" s="15">
        <v>2</v>
      </c>
      <c r="L13" s="14">
        <v>0</v>
      </c>
      <c r="M13" s="13">
        <f t="shared" si="1"/>
        <v>5.6</v>
      </c>
      <c r="N13" s="14">
        <v>0</v>
      </c>
      <c r="O13" s="15">
        <v>3.6</v>
      </c>
      <c r="P13" s="14">
        <v>2</v>
      </c>
      <c r="Q13" s="14">
        <v>0</v>
      </c>
      <c r="R13" s="7">
        <f t="shared" si="2"/>
        <v>27.999999999999996</v>
      </c>
      <c r="S13" s="7">
        <f t="shared" si="3"/>
        <v>100</v>
      </c>
    </row>
    <row r="14" spans="1:19" s="2" customFormat="1" ht="72" x14ac:dyDescent="0.25">
      <c r="A14" s="1">
        <v>3</v>
      </c>
      <c r="B14" s="12" t="s">
        <v>18</v>
      </c>
      <c r="C14" s="13">
        <f t="shared" ref="C14:C19" si="4">SUM(D14:G14)</f>
        <v>98.2</v>
      </c>
      <c r="D14" s="13">
        <v>0</v>
      </c>
      <c r="E14" s="14">
        <v>0</v>
      </c>
      <c r="F14" s="13">
        <v>98.2</v>
      </c>
      <c r="G14" s="13">
        <v>0</v>
      </c>
      <c r="H14" s="15">
        <f t="shared" ref="H14:H17" si="5">SUM(I14:L14)</f>
        <v>105.8</v>
      </c>
      <c r="I14" s="13">
        <v>0</v>
      </c>
      <c r="J14" s="13">
        <v>0</v>
      </c>
      <c r="K14" s="15">
        <v>105.8</v>
      </c>
      <c r="L14" s="13">
        <v>0</v>
      </c>
      <c r="M14" s="15">
        <f t="shared" si="1"/>
        <v>105.8</v>
      </c>
      <c r="N14" s="13">
        <v>0</v>
      </c>
      <c r="O14" s="13">
        <v>0</v>
      </c>
      <c r="P14" s="15">
        <v>105.8</v>
      </c>
      <c r="Q14" s="13">
        <v>0</v>
      </c>
      <c r="R14" s="7">
        <f t="shared" si="2"/>
        <v>107.73930753564154</v>
      </c>
      <c r="S14" s="7">
        <f t="shared" si="3"/>
        <v>100</v>
      </c>
    </row>
    <row r="15" spans="1:19" s="18" customFormat="1" ht="86.25" x14ac:dyDescent="0.25">
      <c r="A15" s="1">
        <v>4</v>
      </c>
      <c r="B15" s="12" t="s">
        <v>26</v>
      </c>
      <c r="C15" s="15">
        <f t="shared" si="4"/>
        <v>167.94499999999999</v>
      </c>
      <c r="D15" s="13">
        <v>0</v>
      </c>
      <c r="E15" s="15">
        <v>18.173999999999999</v>
      </c>
      <c r="F15" s="15">
        <v>125.73099999999999</v>
      </c>
      <c r="G15" s="15">
        <v>24.04</v>
      </c>
      <c r="H15" s="15">
        <f>SUM(I15:L15)</f>
        <v>171.67400000000001</v>
      </c>
      <c r="I15" s="13">
        <v>0.08</v>
      </c>
      <c r="J15" s="15">
        <v>27.931000000000001</v>
      </c>
      <c r="K15" s="15">
        <v>124.633</v>
      </c>
      <c r="L15" s="15">
        <v>19.03</v>
      </c>
      <c r="M15" s="15">
        <f t="shared" si="1"/>
        <v>171.67400000000001</v>
      </c>
      <c r="N15" s="13">
        <v>0.08</v>
      </c>
      <c r="O15" s="15">
        <v>27.931000000000001</v>
      </c>
      <c r="P15" s="15">
        <v>124.633</v>
      </c>
      <c r="Q15" s="15">
        <v>19.03</v>
      </c>
      <c r="R15" s="7">
        <f t="shared" si="2"/>
        <v>102.22036976391082</v>
      </c>
      <c r="S15" s="7">
        <f t="shared" si="3"/>
        <v>100</v>
      </c>
    </row>
    <row r="16" spans="1:19" s="2" customFormat="1" ht="57.75" x14ac:dyDescent="0.25">
      <c r="A16" s="1">
        <v>5</v>
      </c>
      <c r="B16" s="12" t="s">
        <v>35</v>
      </c>
      <c r="C16" s="15">
        <f>SUM(D16:G16)</f>
        <v>480.59699999999998</v>
      </c>
      <c r="D16" s="13">
        <v>0</v>
      </c>
      <c r="E16" s="15">
        <v>124.905</v>
      </c>
      <c r="F16" s="15">
        <v>355.69200000000001</v>
      </c>
      <c r="G16" s="13">
        <v>0</v>
      </c>
      <c r="H16" s="15">
        <f>SUM(I16:L16)</f>
        <v>480.59699999999998</v>
      </c>
      <c r="I16" s="13">
        <v>0</v>
      </c>
      <c r="J16" s="13">
        <v>124.905</v>
      </c>
      <c r="K16" s="15">
        <v>355.69200000000001</v>
      </c>
      <c r="L16" s="13">
        <v>0</v>
      </c>
      <c r="M16" s="15">
        <f t="shared" si="1"/>
        <v>480.59699999999998</v>
      </c>
      <c r="N16" s="38">
        <v>0</v>
      </c>
      <c r="O16" s="15">
        <v>124.905</v>
      </c>
      <c r="P16" s="15">
        <v>355.69200000000001</v>
      </c>
      <c r="Q16" s="13">
        <v>0</v>
      </c>
      <c r="R16" s="54">
        <f t="shared" si="2"/>
        <v>100</v>
      </c>
      <c r="S16" s="54">
        <f t="shared" si="3"/>
        <v>100</v>
      </c>
    </row>
    <row r="17" spans="1:19" s="19" customFormat="1" ht="57.75" x14ac:dyDescent="0.25">
      <c r="A17" s="1">
        <v>6</v>
      </c>
      <c r="B17" s="12" t="s">
        <v>17</v>
      </c>
      <c r="C17" s="13">
        <f t="shared" si="4"/>
        <v>33.9</v>
      </c>
      <c r="D17" s="13">
        <v>0</v>
      </c>
      <c r="E17" s="13">
        <v>0</v>
      </c>
      <c r="F17" s="13">
        <v>33.9</v>
      </c>
      <c r="G17" s="13">
        <v>0</v>
      </c>
      <c r="H17" s="13">
        <f t="shared" si="5"/>
        <v>0</v>
      </c>
      <c r="I17" s="14">
        <v>0</v>
      </c>
      <c r="J17" s="13">
        <v>0</v>
      </c>
      <c r="K17" s="13">
        <v>0</v>
      </c>
      <c r="L17" s="13">
        <v>0</v>
      </c>
      <c r="M17" s="14">
        <f t="shared" si="1"/>
        <v>0</v>
      </c>
      <c r="N17" s="13">
        <v>0</v>
      </c>
      <c r="O17" s="13">
        <v>0</v>
      </c>
      <c r="P17" s="13">
        <v>0</v>
      </c>
      <c r="Q17" s="13">
        <v>0</v>
      </c>
      <c r="R17" s="7">
        <f t="shared" si="2"/>
        <v>0</v>
      </c>
      <c r="S17" s="7" t="s">
        <v>33</v>
      </c>
    </row>
    <row r="18" spans="1:19" s="18" customFormat="1" ht="86.25" x14ac:dyDescent="0.25">
      <c r="A18" s="1">
        <v>7</v>
      </c>
      <c r="B18" s="12" t="s">
        <v>24</v>
      </c>
      <c r="C18" s="13">
        <f t="shared" si="4"/>
        <v>431.6</v>
      </c>
      <c r="D18" s="13">
        <v>0</v>
      </c>
      <c r="E18" s="14">
        <v>0</v>
      </c>
      <c r="F18" s="15">
        <v>148</v>
      </c>
      <c r="G18" s="13">
        <v>283.60000000000002</v>
      </c>
      <c r="H18" s="15">
        <f t="shared" ref="H18:H20" si="6">SUM(I18:L18)</f>
        <v>181.97300000000001</v>
      </c>
      <c r="I18" s="13">
        <v>0</v>
      </c>
      <c r="J18" s="13">
        <v>0</v>
      </c>
      <c r="K18" s="15">
        <v>165.97300000000001</v>
      </c>
      <c r="L18" s="15">
        <v>16</v>
      </c>
      <c r="M18" s="15">
        <f t="shared" ref="M18:M20" si="7">SUM(N18:Q18)</f>
        <v>181.97300000000001</v>
      </c>
      <c r="N18" s="13">
        <v>0</v>
      </c>
      <c r="O18" s="13">
        <v>0</v>
      </c>
      <c r="P18" s="15">
        <v>165.97300000000001</v>
      </c>
      <c r="Q18" s="15">
        <v>16</v>
      </c>
      <c r="R18" s="7">
        <f t="shared" si="2"/>
        <v>42.162418906394812</v>
      </c>
      <c r="S18" s="7">
        <f t="shared" si="3"/>
        <v>100</v>
      </c>
    </row>
    <row r="19" spans="1:19" s="18" customFormat="1" ht="99.75" x14ac:dyDescent="0.25">
      <c r="A19" s="29">
        <v>8</v>
      </c>
      <c r="B19" s="30" t="s">
        <v>16</v>
      </c>
      <c r="C19" s="31">
        <f t="shared" si="4"/>
        <v>30.8</v>
      </c>
      <c r="D19" s="32">
        <v>0</v>
      </c>
      <c r="E19" s="32">
        <v>0</v>
      </c>
      <c r="F19" s="32">
        <v>30.8</v>
      </c>
      <c r="G19" s="32">
        <v>0</v>
      </c>
      <c r="H19" s="33">
        <f t="shared" si="6"/>
        <v>30.8</v>
      </c>
      <c r="I19" s="32">
        <v>0</v>
      </c>
      <c r="J19" s="32">
        <v>0</v>
      </c>
      <c r="K19" s="34">
        <v>30.8</v>
      </c>
      <c r="L19" s="32">
        <v>0</v>
      </c>
      <c r="M19" s="33">
        <f t="shared" si="7"/>
        <v>30.8</v>
      </c>
      <c r="N19" s="32">
        <v>0</v>
      </c>
      <c r="O19" s="32">
        <v>0</v>
      </c>
      <c r="P19" s="34">
        <v>30.8</v>
      </c>
      <c r="Q19" s="32">
        <v>0</v>
      </c>
      <c r="R19" s="7">
        <f t="shared" si="2"/>
        <v>100</v>
      </c>
      <c r="S19" s="7">
        <f t="shared" si="3"/>
        <v>100</v>
      </c>
    </row>
    <row r="20" spans="1:19" s="24" customFormat="1" ht="71.25" x14ac:dyDescent="0.25">
      <c r="A20" s="1">
        <v>9</v>
      </c>
      <c r="B20" s="20" t="s">
        <v>19</v>
      </c>
      <c r="C20" s="13">
        <f>SUM(D20:G20)</f>
        <v>33.073999999999998</v>
      </c>
      <c r="D20" s="21">
        <v>10.584</v>
      </c>
      <c r="E20" s="21">
        <v>20.446000000000002</v>
      </c>
      <c r="F20" s="21">
        <v>2.044</v>
      </c>
      <c r="G20" s="22">
        <v>0</v>
      </c>
      <c r="H20" s="23">
        <f t="shared" si="6"/>
        <v>44.082000000000001</v>
      </c>
      <c r="I20" s="22">
        <v>17.335999999999999</v>
      </c>
      <c r="J20" s="22">
        <v>24.812999999999999</v>
      </c>
      <c r="K20" s="22">
        <v>1.9330000000000001</v>
      </c>
      <c r="L20" s="22">
        <v>0</v>
      </c>
      <c r="M20" s="13">
        <f t="shared" si="7"/>
        <v>44.082000000000001</v>
      </c>
      <c r="N20" s="22">
        <v>17.335999999999999</v>
      </c>
      <c r="O20" s="22">
        <v>24.812999999999999</v>
      </c>
      <c r="P20" s="22">
        <v>1.9330000000000001</v>
      </c>
      <c r="Q20" s="22">
        <v>0</v>
      </c>
      <c r="R20" s="54">
        <f t="shared" si="2"/>
        <v>133.28294128318316</v>
      </c>
      <c r="S20" s="54">
        <f t="shared" si="3"/>
        <v>100</v>
      </c>
    </row>
    <row r="21" spans="1:19" s="18" customFormat="1" ht="57.75" x14ac:dyDescent="0.25">
      <c r="A21" s="1">
        <v>10</v>
      </c>
      <c r="B21" s="12" t="s">
        <v>15</v>
      </c>
      <c r="C21" s="13">
        <f>SUM(D21:G21)</f>
        <v>6.4530000000000003</v>
      </c>
      <c r="D21" s="13">
        <v>0</v>
      </c>
      <c r="E21" s="13">
        <v>0</v>
      </c>
      <c r="F21" s="13">
        <v>6.4530000000000003</v>
      </c>
      <c r="G21" s="13">
        <v>0</v>
      </c>
      <c r="H21" s="13">
        <f>SUM(I21:L21)</f>
        <v>6.1890000000000001</v>
      </c>
      <c r="I21" s="13">
        <v>0</v>
      </c>
      <c r="J21" s="13">
        <v>0</v>
      </c>
      <c r="K21" s="13">
        <v>6.1890000000000001</v>
      </c>
      <c r="L21" s="13">
        <v>0</v>
      </c>
      <c r="M21" s="13">
        <f>SUM(N21:Q21)</f>
        <v>6.1890000000000001</v>
      </c>
      <c r="N21" s="13">
        <v>0</v>
      </c>
      <c r="O21" s="13">
        <v>0</v>
      </c>
      <c r="P21" s="13">
        <v>6.1890000000000001</v>
      </c>
      <c r="Q21" s="13">
        <v>0</v>
      </c>
      <c r="R21" s="7">
        <f t="shared" si="2"/>
        <v>95.908879590887949</v>
      </c>
      <c r="S21" s="7">
        <f t="shared" si="3"/>
        <v>100</v>
      </c>
    </row>
    <row r="22" spans="1:19" s="18" customFormat="1" ht="99.75" x14ac:dyDescent="0.25">
      <c r="A22" s="1">
        <v>11</v>
      </c>
      <c r="B22" s="20" t="s">
        <v>14</v>
      </c>
      <c r="C22" s="13">
        <f t="shared" ref="C22" si="8">SUM(D22:G22)</f>
        <v>0.17599999999999999</v>
      </c>
      <c r="D22" s="22">
        <v>0</v>
      </c>
      <c r="E22" s="22">
        <v>0</v>
      </c>
      <c r="F22" s="22">
        <v>0.17599999999999999</v>
      </c>
      <c r="G22" s="22">
        <v>0</v>
      </c>
      <c r="H22" s="13">
        <f t="shared" ref="H22:H23" si="9">SUM(I22:L22)</f>
        <v>0.126</v>
      </c>
      <c r="I22" s="22">
        <v>0</v>
      </c>
      <c r="J22" s="22">
        <v>0</v>
      </c>
      <c r="K22" s="22">
        <v>0.126</v>
      </c>
      <c r="L22" s="22">
        <v>0</v>
      </c>
      <c r="M22" s="13">
        <f t="shared" ref="M22:M23" si="10">SUM(N22:Q22)</f>
        <v>0.126</v>
      </c>
      <c r="N22" s="22">
        <v>0</v>
      </c>
      <c r="O22" s="22">
        <v>0</v>
      </c>
      <c r="P22" s="22">
        <v>0.126</v>
      </c>
      <c r="Q22" s="22">
        <v>0</v>
      </c>
      <c r="R22" s="7">
        <f t="shared" si="2"/>
        <v>71.590909090909093</v>
      </c>
      <c r="S22" s="7">
        <f t="shared" si="3"/>
        <v>100</v>
      </c>
    </row>
    <row r="23" spans="1:19" s="18" customFormat="1" ht="138.75" customHeight="1" x14ac:dyDescent="0.25">
      <c r="A23" s="1">
        <v>12</v>
      </c>
      <c r="B23" s="20" t="s">
        <v>25</v>
      </c>
      <c r="C23" s="15">
        <f>SUM(D23:G23)</f>
        <v>39.132800000000003</v>
      </c>
      <c r="D23" s="22">
        <v>0</v>
      </c>
      <c r="E23" s="22">
        <v>0</v>
      </c>
      <c r="F23" s="28">
        <v>0.42280000000000001</v>
      </c>
      <c r="G23" s="28">
        <v>38.71</v>
      </c>
      <c r="H23" s="15">
        <f t="shared" si="9"/>
        <v>56.3</v>
      </c>
      <c r="I23" s="22">
        <v>0</v>
      </c>
      <c r="J23" s="22">
        <v>0</v>
      </c>
      <c r="K23" s="35">
        <v>0</v>
      </c>
      <c r="L23" s="28">
        <v>56.3</v>
      </c>
      <c r="M23" s="15">
        <f t="shared" si="10"/>
        <v>55.3</v>
      </c>
      <c r="N23" s="22">
        <v>0</v>
      </c>
      <c r="O23" s="22">
        <v>0</v>
      </c>
      <c r="P23" s="35">
        <v>0</v>
      </c>
      <c r="Q23" s="28">
        <v>55.3</v>
      </c>
      <c r="R23" s="7">
        <f t="shared" si="2"/>
        <v>143.86908169106221</v>
      </c>
      <c r="S23" s="7">
        <f t="shared" si="3"/>
        <v>98.223801065719357</v>
      </c>
    </row>
    <row r="24" spans="1:19" s="25" customFormat="1" ht="138.75" customHeight="1" x14ac:dyDescent="0.25">
      <c r="A24" s="22">
        <v>13</v>
      </c>
      <c r="B24" s="26" t="s">
        <v>32</v>
      </c>
      <c r="C24" s="28">
        <f>SUM(D24:G24)</f>
        <v>83.591999999999999</v>
      </c>
      <c r="D24" s="22">
        <v>0</v>
      </c>
      <c r="E24" s="22">
        <v>0</v>
      </c>
      <c r="F24" s="27">
        <v>26.847999999999999</v>
      </c>
      <c r="G24" s="27">
        <v>56.744</v>
      </c>
      <c r="H24" s="28">
        <f>SUM(I24:L24)</f>
        <v>24.376999999999999</v>
      </c>
      <c r="I24" s="22">
        <v>0</v>
      </c>
      <c r="J24" s="22">
        <v>0</v>
      </c>
      <c r="K24" s="27">
        <v>20.253</v>
      </c>
      <c r="L24" s="27">
        <v>4.1239999999999997</v>
      </c>
      <c r="M24" s="22">
        <f>SUM(N24:Q24)</f>
        <v>24.376999999999999</v>
      </c>
      <c r="N24" s="22">
        <v>0</v>
      </c>
      <c r="O24" s="22">
        <v>0</v>
      </c>
      <c r="P24" s="22">
        <v>20.253</v>
      </c>
      <c r="Q24" s="22">
        <v>4.1239999999999997</v>
      </c>
      <c r="R24" s="7">
        <f t="shared" si="2"/>
        <v>29.161881519762655</v>
      </c>
      <c r="S24" s="7">
        <f t="shared" si="3"/>
        <v>100</v>
      </c>
    </row>
    <row r="25" spans="1:19" s="40" customFormat="1" ht="90" customHeight="1" x14ac:dyDescent="0.25">
      <c r="A25" s="39">
        <v>14</v>
      </c>
      <c r="B25" s="41" t="s">
        <v>34</v>
      </c>
      <c r="C25" s="28">
        <f>SUM(D25:G25)</f>
        <v>123.3</v>
      </c>
      <c r="D25" s="39">
        <v>95.8</v>
      </c>
      <c r="E25" s="39">
        <v>19.600000000000001</v>
      </c>
      <c r="F25" s="39">
        <v>3.8</v>
      </c>
      <c r="G25" s="39">
        <v>4.0999999999999996</v>
      </c>
      <c r="H25" s="28">
        <f>SUM(I25:L25)</f>
        <v>119.6</v>
      </c>
      <c r="I25" s="42">
        <v>95.1</v>
      </c>
      <c r="J25" s="42">
        <v>19.5</v>
      </c>
      <c r="K25" s="42">
        <v>1</v>
      </c>
      <c r="L25" s="42">
        <v>4</v>
      </c>
      <c r="M25" s="22">
        <f>SUM(N25:Q25)</f>
        <v>119.6</v>
      </c>
      <c r="N25" s="39">
        <v>95.1</v>
      </c>
      <c r="O25" s="39">
        <v>19.5</v>
      </c>
      <c r="P25" s="42">
        <v>1</v>
      </c>
      <c r="Q25" s="42">
        <v>4</v>
      </c>
      <c r="R25" s="7">
        <f t="shared" ref="R25" si="11">H25/C25*100</f>
        <v>96.999188969991891</v>
      </c>
      <c r="S25" s="7">
        <f t="shared" ref="S25" si="12">M25/H25*100</f>
        <v>100</v>
      </c>
    </row>
    <row r="26" spans="1:19" s="40" customFormat="1" ht="17.25" customHeight="1" x14ac:dyDescent="0.25">
      <c r="A26" s="55"/>
      <c r="B26" s="56"/>
      <c r="C26" s="57"/>
      <c r="D26" s="55"/>
      <c r="E26" s="55"/>
      <c r="F26" s="55"/>
      <c r="G26" s="55"/>
      <c r="H26" s="57"/>
      <c r="I26" s="58"/>
      <c r="J26" s="58"/>
      <c r="K26" s="58"/>
      <c r="L26" s="58"/>
      <c r="M26" s="59"/>
      <c r="N26" s="55"/>
      <c r="O26" s="55"/>
      <c r="P26" s="58"/>
      <c r="Q26" s="58"/>
      <c r="R26" s="60"/>
      <c r="S26" s="60"/>
    </row>
    <row r="27" spans="1:19" ht="15.75" x14ac:dyDescent="0.25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ht="24" customHeight="1" x14ac:dyDescent="0.25">
      <c r="A28" s="17" t="s">
        <v>27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5">
      <c r="A29" s="43" t="s">
        <v>28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</sheetData>
  <mergeCells count="19">
    <mergeCell ref="H8:H9"/>
    <mergeCell ref="I8:L8"/>
    <mergeCell ref="M8:M9"/>
    <mergeCell ref="A27:S27"/>
    <mergeCell ref="A29:S29"/>
    <mergeCell ref="R6:R9"/>
    <mergeCell ref="S6:S9"/>
    <mergeCell ref="C2:P2"/>
    <mergeCell ref="C3:P3"/>
    <mergeCell ref="C4:P4"/>
    <mergeCell ref="A6:A9"/>
    <mergeCell ref="B6:B9"/>
    <mergeCell ref="C6:Q6"/>
    <mergeCell ref="N8:Q8"/>
    <mergeCell ref="C7:G7"/>
    <mergeCell ref="H7:L7"/>
    <mergeCell ref="M7:Q7"/>
    <mergeCell ref="C8:C9"/>
    <mergeCell ref="D8:G8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  <rowBreaks count="1" manualBreakCount="1">
    <brk id="1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</vt:lpstr>
      <vt:lpstr>Лист2</vt:lpstr>
      <vt:lpstr>Лист3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2018-04-10T10:24:10Z</dcterms:modified>
</cp:coreProperties>
</file>