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СВОД 2015 год (для прокуратуры)" sheetId="7" r:id="rId1"/>
    <sheet name="Лист2" sheetId="2" r:id="rId2"/>
    <sheet name="Лист3" sheetId="3" r:id="rId3"/>
  </sheets>
  <definedNames>
    <definedName name="_xlnm.Print_Titles" localSheetId="0">'СВОД 2015 год (для прокуратуры)'!$6:$9</definedName>
  </definedNames>
  <calcPr calcId="145621"/>
</workbook>
</file>

<file path=xl/calcChain.xml><?xml version="1.0" encoding="utf-8"?>
<calcChain xmlns="http://schemas.openxmlformats.org/spreadsheetml/2006/main">
  <c r="M29" i="7" l="1"/>
  <c r="H29" i="7"/>
  <c r="C29" i="7"/>
  <c r="M28" i="7"/>
  <c r="H28" i="7"/>
  <c r="C28" i="7"/>
  <c r="M27" i="7"/>
  <c r="H27" i="7"/>
  <c r="C27" i="7"/>
  <c r="M26" i="7"/>
  <c r="H26" i="7"/>
  <c r="C26" i="7"/>
  <c r="M25" i="7"/>
  <c r="H25" i="7"/>
  <c r="C25" i="7"/>
  <c r="M24" i="7"/>
  <c r="H24" i="7"/>
  <c r="C24" i="7"/>
  <c r="M23" i="7"/>
  <c r="H23" i="7"/>
  <c r="C23" i="7"/>
  <c r="M22" i="7"/>
  <c r="H22" i="7"/>
  <c r="C22" i="7"/>
  <c r="M21" i="7"/>
  <c r="H21" i="7"/>
  <c r="C21" i="7"/>
  <c r="M20" i="7"/>
  <c r="H20" i="7"/>
  <c r="C20" i="7"/>
  <c r="M19" i="7"/>
  <c r="H19" i="7"/>
  <c r="C19" i="7"/>
  <c r="M18" i="7"/>
  <c r="H18" i="7"/>
  <c r="C18" i="7"/>
  <c r="M17" i="7"/>
  <c r="H17" i="7"/>
  <c r="C17" i="7"/>
  <c r="M16" i="7"/>
  <c r="H16" i="7"/>
  <c r="C16" i="7"/>
  <c r="M15" i="7"/>
  <c r="H15" i="7"/>
  <c r="C15" i="7"/>
  <c r="M14" i="7"/>
  <c r="H14" i="7"/>
  <c r="C14" i="7"/>
  <c r="M13" i="7"/>
  <c r="H13" i="7"/>
  <c r="C13" i="7"/>
  <c r="M12" i="7"/>
  <c r="H12" i="7"/>
  <c r="C12" i="7"/>
  <c r="Q10" i="7"/>
  <c r="P10" i="7"/>
  <c r="O10" i="7"/>
  <c r="N10" i="7"/>
  <c r="L10" i="7"/>
  <c r="K10" i="7"/>
  <c r="J10" i="7"/>
  <c r="I10" i="7"/>
  <c r="G10" i="7"/>
  <c r="F10" i="7"/>
  <c r="E10" i="7"/>
  <c r="D10" i="7"/>
  <c r="S21" i="7" l="1"/>
  <c r="S22" i="7"/>
  <c r="S23" i="7"/>
  <c r="S24" i="7"/>
  <c r="S25" i="7"/>
  <c r="S26" i="7"/>
  <c r="R27" i="7"/>
  <c r="R28" i="7"/>
  <c r="R29" i="7"/>
  <c r="S19" i="7"/>
  <c r="S18" i="7"/>
  <c r="S15" i="7"/>
  <c r="R16" i="7"/>
  <c r="R13" i="7"/>
  <c r="S14" i="7"/>
  <c r="H10" i="7"/>
  <c r="R12" i="7"/>
  <c r="C10" i="7"/>
  <c r="R10" i="7" s="1"/>
  <c r="M10" i="7"/>
  <c r="S12" i="7"/>
  <c r="S13" i="7"/>
  <c r="R14" i="7"/>
  <c r="R15" i="7"/>
  <c r="S16" i="7"/>
  <c r="R17" i="7"/>
  <c r="R18" i="7"/>
  <c r="R19" i="7"/>
  <c r="R20" i="7"/>
  <c r="R21" i="7"/>
  <c r="R22" i="7"/>
  <c r="R23" i="7"/>
  <c r="R24" i="7"/>
  <c r="R25" i="7"/>
  <c r="R26" i="7"/>
  <c r="S27" i="7"/>
  <c r="S28" i="7"/>
  <c r="S29" i="7"/>
  <c r="S10" i="7" l="1"/>
</calcChain>
</file>

<file path=xl/sharedStrings.xml><?xml version="1.0" encoding="utf-8"?>
<sst xmlns="http://schemas.openxmlformats.org/spreadsheetml/2006/main" count="51" uniqueCount="39">
  <si>
    <t>РФ</t>
  </si>
  <si>
    <t>ВСЕГО</t>
  </si>
  <si>
    <t>в том числе по бюджетам</t>
  </si>
  <si>
    <t>РБ</t>
  </si>
  <si>
    <t>МБ</t>
  </si>
  <si>
    <t>ВНБ</t>
  </si>
  <si>
    <t>Объем финансирования, млн.руб.</t>
  </si>
  <si>
    <t>ОТЧЕТ</t>
  </si>
  <si>
    <t>Финансирование по программам - всего</t>
  </si>
  <si>
    <t xml:space="preserve"> в разрезе программ:</t>
  </si>
  <si>
    <t>Доля выделенных средств от запланированных, %</t>
  </si>
  <si>
    <t>Доля освоенных средств от выделенных, %</t>
  </si>
  <si>
    <t>№ п/п</t>
  </si>
  <si>
    <t>"Доступная среда" на 2011-2015 годы</t>
  </si>
  <si>
    <t>Наименование программы</t>
  </si>
  <si>
    <t>х</t>
  </si>
  <si>
    <t>о реализации мероприятий  муниципальных и иных программ</t>
  </si>
  <si>
    <t>Х</t>
  </si>
  <si>
    <t>городского округа г.Стерлитамак  Республики Башкортостан за 2015 год</t>
  </si>
  <si>
    <t>выделенный за отчетный период (2015г.)</t>
  </si>
  <si>
    <t>освоенный за отчетный период (2015г.)</t>
  </si>
  <si>
    <t>прогнозируемый по программе на 2015г.</t>
  </si>
  <si>
    <t>Противодействие  злоупотреблению наркотиками и их незаконному обороту в городском округе город Стерлитамак на 2015-2020 годы</t>
  </si>
  <si>
    <t>Программа улучшения условий и охраны труда на 2012-2016 годы</t>
  </si>
  <si>
    <t>Развитие молодежной политики в городе Стерлитамак на 2015-2017 годы</t>
  </si>
  <si>
    <t>Обеспечение жильем молодых семей городского округа город Стерлитамак на 2014-2015 годы</t>
  </si>
  <si>
    <t>Управление муниципальными финансами и муниципальным долгом городского округа город Стерлитамак на 2014-2018 годы</t>
  </si>
  <si>
    <t>Снижение рисков и смягчение последствий чрезвычайных ситуаций природного и техногенного характера в городском округе город Стерлитамак РБ на 2014-2016 годы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</si>
  <si>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2014-2016 годы</t>
  </si>
  <si>
    <t>Развитие городского электрического транспорта на 2014-2016 годы на территории городского округа город Стерлитамак</t>
  </si>
  <si>
    <t>Безопасность дорожного движения на 2015-2017 годы в городском округе г.Стерлитамак РБ</t>
  </si>
  <si>
    <t>Стимулирование развития жилищного строительства в городском округе город Стерлитамак  на 2012-2015 годы</t>
  </si>
  <si>
    <t>Муниципальная адресная программа на период 2011-2015 годы по замене и модернизации лифтов, отработавших нормативный срок службы, в городском округе город Стерлитамак РБ</t>
  </si>
  <si>
    <t xml:space="preserve"> Модернизация систем наружного освещения городского округа город Стерлитамак  на 2011-2015 годы</t>
  </si>
  <si>
    <t>Благоустройство городского округа город Стерлитамак РБ на 2015-2016 годы</t>
  </si>
  <si>
    <t>Развитие культуры в городе Стерлитамаке на 2014-2016 годы</t>
  </si>
  <si>
    <t>Развитие физической культуры и спорта в городском округе город Стерлитамак  на 2014-2017 годы</t>
  </si>
  <si>
    <t>Развитие субъектов  малого и среднего предпринимательства ГО г.Стерлитамак РБ на 2013-2016 годы</t>
  </si>
  <si>
    <t>Развитие системы образования городского округа город Стерлитамак на 2014 – 2016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</si>
</sst>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2" xfId="0" applyFont="1" applyFill="1" applyBorder="1" applyAlignment="1">
      <alignment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B35" sqref="B35"/>
    </sheetView>
  </sheetViews>
  <sheetFormatPr defaultRowHeight="15" x14ac:dyDescent="0.25"/>
  <cols>
    <col min="1" max="1" width="4.42578125" style="5" customWidth="1"/>
    <col min="2" max="2" width="31.140625" customWidth="1"/>
    <col min="3" max="3" width="13.28515625" customWidth="1"/>
    <col min="4" max="4" width="9.28515625" customWidth="1"/>
    <col min="5" max="6" width="9.28515625" bestFit="1" customWidth="1"/>
    <col min="7" max="8" width="9.5703125" bestFit="1" customWidth="1"/>
    <col min="9" max="12" width="9.28515625" bestFit="1" customWidth="1"/>
    <col min="13" max="13" width="9.5703125" bestFit="1" customWidth="1"/>
    <col min="14" max="17" width="9.28515625" bestFit="1" customWidth="1"/>
    <col min="18" max="18" width="12.5703125" customWidth="1"/>
    <col min="19" max="19" width="12.7109375" customWidth="1"/>
    <col min="20" max="20" width="3.42578125" customWidth="1"/>
    <col min="21" max="25" width="9.140625" hidden="1" customWidth="1"/>
  </cols>
  <sheetData>
    <row r="1" spans="1:19" ht="5.25" customHeight="1" x14ac:dyDescent="0.25">
      <c r="B1" s="2"/>
    </row>
    <row r="2" spans="1:19" x14ac:dyDescent="0.25">
      <c r="B2" s="3"/>
      <c r="C2" s="39" t="s">
        <v>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9" x14ac:dyDescent="0.25">
      <c r="B3" s="3"/>
      <c r="C3" s="39" t="s">
        <v>16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9" x14ac:dyDescent="0.25">
      <c r="B4" s="3"/>
      <c r="C4" s="39" t="s">
        <v>18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9" ht="6.75" customHeight="1" x14ac:dyDescent="0.25">
      <c r="B5" s="2"/>
    </row>
    <row r="6" spans="1:19" ht="21.75" customHeight="1" x14ac:dyDescent="0.25">
      <c r="A6" s="36" t="s">
        <v>12</v>
      </c>
      <c r="B6" s="40" t="s">
        <v>14</v>
      </c>
      <c r="C6" s="35" t="s"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8" t="s">
        <v>10</v>
      </c>
      <c r="S6" s="38" t="s">
        <v>11</v>
      </c>
    </row>
    <row r="7" spans="1:19" ht="23.25" customHeight="1" x14ac:dyDescent="0.25">
      <c r="A7" s="36"/>
      <c r="B7" s="41"/>
      <c r="C7" s="36" t="s">
        <v>21</v>
      </c>
      <c r="D7" s="36"/>
      <c r="E7" s="36"/>
      <c r="F7" s="36"/>
      <c r="G7" s="36"/>
      <c r="H7" s="36" t="s">
        <v>19</v>
      </c>
      <c r="I7" s="36"/>
      <c r="J7" s="36"/>
      <c r="K7" s="36"/>
      <c r="L7" s="36"/>
      <c r="M7" s="36" t="s">
        <v>20</v>
      </c>
      <c r="N7" s="36"/>
      <c r="O7" s="36"/>
      <c r="P7" s="36"/>
      <c r="Q7" s="36"/>
      <c r="R7" s="38"/>
      <c r="S7" s="38"/>
    </row>
    <row r="8" spans="1:19" ht="21.75" customHeight="1" x14ac:dyDescent="0.25">
      <c r="A8" s="36"/>
      <c r="B8" s="41"/>
      <c r="C8" s="36" t="s">
        <v>1</v>
      </c>
      <c r="D8" s="37" t="s">
        <v>2</v>
      </c>
      <c r="E8" s="37"/>
      <c r="F8" s="37"/>
      <c r="G8" s="37"/>
      <c r="H8" s="36" t="s">
        <v>1</v>
      </c>
      <c r="I8" s="37" t="s">
        <v>2</v>
      </c>
      <c r="J8" s="37"/>
      <c r="K8" s="37"/>
      <c r="L8" s="37"/>
      <c r="M8" s="36" t="s">
        <v>1</v>
      </c>
      <c r="N8" s="37" t="s">
        <v>2</v>
      </c>
      <c r="O8" s="37"/>
      <c r="P8" s="37"/>
      <c r="Q8" s="37"/>
      <c r="R8" s="38"/>
      <c r="S8" s="38"/>
    </row>
    <row r="9" spans="1:19" x14ac:dyDescent="0.25">
      <c r="A9" s="36"/>
      <c r="B9" s="42"/>
      <c r="C9" s="36"/>
      <c r="D9" s="34" t="s">
        <v>0</v>
      </c>
      <c r="E9" s="34" t="s">
        <v>3</v>
      </c>
      <c r="F9" s="34" t="s">
        <v>4</v>
      </c>
      <c r="G9" s="34" t="s">
        <v>5</v>
      </c>
      <c r="H9" s="36"/>
      <c r="I9" s="34" t="s">
        <v>0</v>
      </c>
      <c r="J9" s="34" t="s">
        <v>3</v>
      </c>
      <c r="K9" s="34" t="s">
        <v>4</v>
      </c>
      <c r="L9" s="34" t="s">
        <v>5</v>
      </c>
      <c r="M9" s="36"/>
      <c r="N9" s="34" t="s">
        <v>0</v>
      </c>
      <c r="O9" s="34" t="s">
        <v>3</v>
      </c>
      <c r="P9" s="34" t="s">
        <v>4</v>
      </c>
      <c r="Q9" s="34" t="s">
        <v>5</v>
      </c>
      <c r="R9" s="38"/>
      <c r="S9" s="38"/>
    </row>
    <row r="10" spans="1:19" ht="31.5" x14ac:dyDescent="0.25">
      <c r="A10" s="34"/>
      <c r="B10" s="19" t="s">
        <v>8</v>
      </c>
      <c r="C10" s="28">
        <f>SUM(D10:G10)</f>
        <v>7827.8079899999984</v>
      </c>
      <c r="D10" s="28">
        <f>D12+D13+D14+D15+D16+D17+D18+D19+D20+D21+D22+D23+D24+D25+D26+D27+D28+D29</f>
        <v>14.265000000000001</v>
      </c>
      <c r="E10" s="28">
        <f>E12+E13+E14+E15+E16+E17+E18+E19+E20+E21+E22+E23+E24+E25+E26+E27+E28+E29</f>
        <v>2079.2134999999998</v>
      </c>
      <c r="F10" s="28">
        <f>F12+F13+F14+F15+F16+F17+F18+F19+F20+F21+F22+F23+F24+F25+F26+F27+F28+F29</f>
        <v>2236.4874999999993</v>
      </c>
      <c r="G10" s="28">
        <f>G12+G13+G14+G15+G16+G17+G18+G19+G20+G21+G22+G23+G24+G25+G26+G27+G28+G29</f>
        <v>3497.8419899999999</v>
      </c>
      <c r="H10" s="28">
        <f>SUM(I10:L10)</f>
        <v>8730.5472000000009</v>
      </c>
      <c r="I10" s="28">
        <f>I12+I13+I14+I15+I16+I17+I18+I19+I20+I21+I22+I23+I24+I25+I26+I27+I28+I29</f>
        <v>287.911</v>
      </c>
      <c r="J10" s="28">
        <f>J12+J13+J14+J15+J16+J17+J18+J19+J20+J21+J22+J23+J24+J25+J26+J27+J28+J29</f>
        <v>1785.346</v>
      </c>
      <c r="K10" s="28">
        <f>K12+K13+K14+K15+K16+K17+K18+K19+K20+K21+K22+K23+K24+K25+K26+K27+K28+K29</f>
        <v>2171.8821999999996</v>
      </c>
      <c r="L10" s="28">
        <f>L12+L13+L14+L15+L16+L17+L18+L19+L20+L21+L22+L23+L24+L25+L26+L27+L28+L29</f>
        <v>4485.4080000000013</v>
      </c>
      <c r="M10" s="28">
        <f>SUM(N10:Q10)</f>
        <v>8569.3362000000016</v>
      </c>
      <c r="N10" s="28">
        <f>N12+N13+N14+N15+N16+N17+N18+N19+N20+N21+N22+N23+N24+N25+N26+N27+N28+N29</f>
        <v>246.81099999999998</v>
      </c>
      <c r="O10" s="28">
        <f>O12+O13+O14+O15+O16+O17+O18+O19+O20+O21+O22+O23+O24+O25+O26+O27+O28+O29</f>
        <v>1730.326</v>
      </c>
      <c r="P10" s="28">
        <f>P12+P13+P14+P15+P16+P17+P18+P19+P20+P21+P22+P23+P24+P25+P26+P27+P28+P29</f>
        <v>2114.2022000000002</v>
      </c>
      <c r="Q10" s="28">
        <f>Q12+Q13+Q14+Q15+Q16+Q17+Q18+Q19+Q20+Q21+Q22+Q23+Q24+Q25+Q26+Q27+Q28+Q29</f>
        <v>4477.9970000000012</v>
      </c>
      <c r="R10" s="4">
        <f>H10/C10*100</f>
        <v>111.53246491422948</v>
      </c>
      <c r="S10" s="4">
        <f>M10/H10*100</f>
        <v>98.153483438014064</v>
      </c>
    </row>
    <row r="11" spans="1:19" ht="20.25" customHeight="1" x14ac:dyDescent="0.25">
      <c r="A11" s="34"/>
      <c r="B11" s="1" t="s">
        <v>9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4"/>
      <c r="S11" s="4"/>
    </row>
    <row r="12" spans="1:19" s="26" customFormat="1" ht="44.25" customHeight="1" x14ac:dyDescent="0.25">
      <c r="A12" s="20">
        <v>1</v>
      </c>
      <c r="B12" s="27" t="s">
        <v>38</v>
      </c>
      <c r="C12" s="29">
        <f>SUM(D12:G12)</f>
        <v>2419.2999999999997</v>
      </c>
      <c r="D12" s="29">
        <v>0</v>
      </c>
      <c r="E12" s="29">
        <v>1337.3</v>
      </c>
      <c r="F12" s="29">
        <v>1027.3</v>
      </c>
      <c r="G12" s="29">
        <v>54.7</v>
      </c>
      <c r="H12" s="29">
        <f>SUM(I12:L12)</f>
        <v>2564.5</v>
      </c>
      <c r="I12" s="29">
        <v>3.9</v>
      </c>
      <c r="J12" s="29">
        <v>1439.2</v>
      </c>
      <c r="K12" s="29">
        <v>1034.4000000000001</v>
      </c>
      <c r="L12" s="29">
        <v>87</v>
      </c>
      <c r="M12" s="29">
        <f>SUM(N12:Q12)</f>
        <v>2564.5</v>
      </c>
      <c r="N12" s="29">
        <v>3.9</v>
      </c>
      <c r="O12" s="29">
        <v>1439.2</v>
      </c>
      <c r="P12" s="29">
        <v>1034.4000000000001</v>
      </c>
      <c r="Q12" s="29">
        <v>87</v>
      </c>
      <c r="R12" s="25">
        <f t="shared" ref="R12:R28" si="0">H12/C12*100</f>
        <v>106.00173603935023</v>
      </c>
      <c r="S12" s="25">
        <f t="shared" ref="S12:S29" si="1">M12/H12*100</f>
        <v>100</v>
      </c>
    </row>
    <row r="13" spans="1:19" s="26" customFormat="1" ht="54" customHeight="1" x14ac:dyDescent="0.25">
      <c r="A13" s="20">
        <v>2</v>
      </c>
      <c r="B13" s="21" t="s">
        <v>37</v>
      </c>
      <c r="C13" s="22">
        <f>SUM(D13:G13)</f>
        <v>6.1</v>
      </c>
      <c r="D13" s="22">
        <v>4.0999999999999996</v>
      </c>
      <c r="E13" s="22">
        <v>0</v>
      </c>
      <c r="F13" s="22">
        <v>2</v>
      </c>
      <c r="G13" s="23">
        <v>0</v>
      </c>
      <c r="H13" s="22">
        <f>SUM(I13:L13)</f>
        <v>6.1</v>
      </c>
      <c r="I13" s="22">
        <v>4.0999999999999996</v>
      </c>
      <c r="J13" s="22">
        <v>0</v>
      </c>
      <c r="K13" s="22">
        <v>2</v>
      </c>
      <c r="L13" s="23">
        <v>0</v>
      </c>
      <c r="M13" s="24">
        <f>SUM(N13:Q13)</f>
        <v>6.1</v>
      </c>
      <c r="N13" s="22">
        <v>4.0999999999999996</v>
      </c>
      <c r="O13" s="22">
        <v>0</v>
      </c>
      <c r="P13" s="22">
        <v>2</v>
      </c>
      <c r="Q13" s="23">
        <v>0</v>
      </c>
      <c r="R13" s="25">
        <f t="shared" si="0"/>
        <v>100</v>
      </c>
      <c r="S13" s="25">
        <f t="shared" si="1"/>
        <v>100</v>
      </c>
    </row>
    <row r="14" spans="1:19" s="8" customFormat="1" ht="39" x14ac:dyDescent="0.25">
      <c r="A14" s="6">
        <v>3</v>
      </c>
      <c r="B14" s="11" t="s">
        <v>36</v>
      </c>
      <c r="C14" s="12">
        <f t="shared" ref="C14:C24" si="2">SUM(D14:G14)</f>
        <v>201.57999999999998</v>
      </c>
      <c r="D14" s="12">
        <v>0</v>
      </c>
      <c r="E14" s="9">
        <v>105</v>
      </c>
      <c r="F14" s="12">
        <v>96.58</v>
      </c>
      <c r="G14" s="12">
        <v>0</v>
      </c>
      <c r="H14" s="12">
        <f>SUM(I14:L14)</f>
        <v>105.5</v>
      </c>
      <c r="I14" s="12">
        <v>0</v>
      </c>
      <c r="J14" s="12">
        <v>0</v>
      </c>
      <c r="K14" s="12">
        <v>105.5</v>
      </c>
      <c r="L14" s="12">
        <v>0</v>
      </c>
      <c r="M14" s="12">
        <f>SUM(N14:Q14)</f>
        <v>99.4</v>
      </c>
      <c r="N14" s="12">
        <v>0</v>
      </c>
      <c r="O14" s="12">
        <v>0</v>
      </c>
      <c r="P14" s="12">
        <v>99.4</v>
      </c>
      <c r="Q14" s="12">
        <v>0</v>
      </c>
      <c r="R14" s="7">
        <f t="shared" si="0"/>
        <v>52.336541323544004</v>
      </c>
      <c r="S14" s="7">
        <f t="shared" si="1"/>
        <v>94.218009478672997</v>
      </c>
    </row>
    <row r="15" spans="1:19" s="8" customFormat="1" ht="30.75" customHeight="1" x14ac:dyDescent="0.25">
      <c r="A15" s="6">
        <v>4</v>
      </c>
      <c r="B15" s="11" t="s">
        <v>35</v>
      </c>
      <c r="C15" s="12">
        <f t="shared" si="2"/>
        <v>146.83600000000001</v>
      </c>
      <c r="D15" s="12">
        <v>0</v>
      </c>
      <c r="E15" s="10">
        <v>0</v>
      </c>
      <c r="F15" s="12">
        <v>131.34</v>
      </c>
      <c r="G15" s="12">
        <v>15.496</v>
      </c>
      <c r="H15" s="12">
        <f>SUM(I15:L15)</f>
        <v>161.38900000000001</v>
      </c>
      <c r="I15" s="12">
        <v>0</v>
      </c>
      <c r="J15" s="15">
        <v>16.579000000000001</v>
      </c>
      <c r="K15" s="12">
        <v>123.45</v>
      </c>
      <c r="L15" s="12">
        <v>21.36</v>
      </c>
      <c r="M15" s="12">
        <f>SUM(N15:Q15)</f>
        <v>154.715</v>
      </c>
      <c r="N15" s="12">
        <v>0</v>
      </c>
      <c r="O15" s="15">
        <v>15.459</v>
      </c>
      <c r="P15" s="12">
        <v>123.45</v>
      </c>
      <c r="Q15" s="12">
        <v>15.805999999999999</v>
      </c>
      <c r="R15" s="7">
        <f t="shared" si="0"/>
        <v>109.91105723392083</v>
      </c>
      <c r="S15" s="7">
        <f t="shared" si="1"/>
        <v>95.864650007125647</v>
      </c>
    </row>
    <row r="16" spans="1:19" s="8" customFormat="1" ht="39" x14ac:dyDescent="0.25">
      <c r="A16" s="6">
        <v>5</v>
      </c>
      <c r="B16" s="11" t="s">
        <v>34</v>
      </c>
      <c r="C16" s="12">
        <f>SUM(D16:G16)</f>
        <v>536.79999999999995</v>
      </c>
      <c r="D16" s="12">
        <v>0</v>
      </c>
      <c r="E16" s="12">
        <v>0</v>
      </c>
      <c r="F16" s="12">
        <v>536.79999999999995</v>
      </c>
      <c r="G16" s="12">
        <v>0</v>
      </c>
      <c r="H16" s="12">
        <f>SUM(I16:L16)</f>
        <v>550.9</v>
      </c>
      <c r="I16" s="12">
        <v>0</v>
      </c>
      <c r="J16" s="12">
        <v>14.1</v>
      </c>
      <c r="K16" s="9">
        <v>536.79999999999995</v>
      </c>
      <c r="L16" s="12">
        <v>0</v>
      </c>
      <c r="M16" s="9">
        <f>SUM(N16:Q16)</f>
        <v>508.82000000000005</v>
      </c>
      <c r="N16" s="13">
        <v>0</v>
      </c>
      <c r="O16" s="12">
        <v>14.1</v>
      </c>
      <c r="P16" s="9">
        <v>494.72</v>
      </c>
      <c r="Q16" s="12">
        <v>0</v>
      </c>
      <c r="R16" s="7">
        <f t="shared" si="0"/>
        <v>102.62667660208645</v>
      </c>
      <c r="S16" s="7">
        <f>M16/H16*100</f>
        <v>92.361590125249606</v>
      </c>
    </row>
    <row r="17" spans="1:19" s="8" customFormat="1" ht="39" x14ac:dyDescent="0.25">
      <c r="A17" s="6">
        <v>6</v>
      </c>
      <c r="B17" s="11" t="s">
        <v>33</v>
      </c>
      <c r="C17" s="12">
        <f t="shared" si="2"/>
        <v>46.091000000000001</v>
      </c>
      <c r="D17" s="12">
        <v>0</v>
      </c>
      <c r="E17" s="12">
        <v>23.045500000000001</v>
      </c>
      <c r="F17" s="12">
        <v>23.045500000000001</v>
      </c>
      <c r="G17" s="12">
        <v>0</v>
      </c>
      <c r="H17" s="12">
        <f t="shared" ref="H17:H25" si="3">SUM(I17:L17)</f>
        <v>0</v>
      </c>
      <c r="I17" s="12">
        <v>0</v>
      </c>
      <c r="J17" s="12">
        <v>0</v>
      </c>
      <c r="K17" s="12">
        <v>0</v>
      </c>
      <c r="L17" s="12">
        <v>0</v>
      </c>
      <c r="M17" s="12">
        <f t="shared" ref="M17:M25" si="4">SUM(N17:Q17)</f>
        <v>0</v>
      </c>
      <c r="N17" s="12">
        <v>0</v>
      </c>
      <c r="O17" s="12">
        <v>0</v>
      </c>
      <c r="P17" s="12">
        <v>0</v>
      </c>
      <c r="Q17" s="12">
        <v>0</v>
      </c>
      <c r="R17" s="16">
        <f t="shared" si="0"/>
        <v>0</v>
      </c>
      <c r="S17" s="7" t="s">
        <v>17</v>
      </c>
    </row>
    <row r="18" spans="1:19" s="8" customFormat="1" ht="90" x14ac:dyDescent="0.25">
      <c r="A18" s="6">
        <v>7</v>
      </c>
      <c r="B18" s="11" t="s">
        <v>32</v>
      </c>
      <c r="C18" s="12">
        <f>SUM(D18:G18)</f>
        <v>13.5</v>
      </c>
      <c r="D18" s="12">
        <v>0</v>
      </c>
      <c r="E18" s="12">
        <v>6.3449999999999998</v>
      </c>
      <c r="F18" s="12">
        <v>6.3449999999999998</v>
      </c>
      <c r="G18" s="12">
        <v>0.81</v>
      </c>
      <c r="H18" s="14">
        <f>SUM(I18:L18)</f>
        <v>41.47</v>
      </c>
      <c r="I18" s="12">
        <v>0</v>
      </c>
      <c r="J18" s="12">
        <v>17.625</v>
      </c>
      <c r="K18" s="15">
        <v>17.625</v>
      </c>
      <c r="L18" s="12">
        <v>6.22</v>
      </c>
      <c r="M18" s="12">
        <f t="shared" si="4"/>
        <v>41.47</v>
      </c>
      <c r="N18" s="12">
        <v>0</v>
      </c>
      <c r="O18" s="12">
        <v>17.625</v>
      </c>
      <c r="P18" s="15">
        <v>17.625</v>
      </c>
      <c r="Q18" s="12">
        <v>6.22</v>
      </c>
      <c r="R18" s="7">
        <f t="shared" si="0"/>
        <v>307.18518518518516</v>
      </c>
      <c r="S18" s="7">
        <f t="shared" si="1"/>
        <v>100</v>
      </c>
    </row>
    <row r="19" spans="1:19" s="30" customFormat="1" ht="51.75" x14ac:dyDescent="0.25">
      <c r="A19" s="6">
        <v>8</v>
      </c>
      <c r="B19" s="11" t="s">
        <v>31</v>
      </c>
      <c r="C19" s="9">
        <f t="shared" si="2"/>
        <v>3206.58</v>
      </c>
      <c r="D19" s="12">
        <v>0</v>
      </c>
      <c r="E19" s="12">
        <v>0</v>
      </c>
      <c r="F19" s="12">
        <v>0</v>
      </c>
      <c r="G19" s="9">
        <v>3206.58</v>
      </c>
      <c r="H19" s="12">
        <f t="shared" si="3"/>
        <v>4725.7</v>
      </c>
      <c r="I19" s="12">
        <v>266.3</v>
      </c>
      <c r="J19" s="12">
        <v>275.2</v>
      </c>
      <c r="K19" s="12">
        <v>118.3</v>
      </c>
      <c r="L19" s="9">
        <v>4065.9</v>
      </c>
      <c r="M19" s="12">
        <f t="shared" si="4"/>
        <v>4621.2</v>
      </c>
      <c r="N19" s="12">
        <v>225.2</v>
      </c>
      <c r="O19" s="12">
        <v>221.3</v>
      </c>
      <c r="P19" s="12">
        <v>108.8</v>
      </c>
      <c r="Q19" s="9">
        <v>4065.9</v>
      </c>
      <c r="R19" s="7">
        <f>H19/C19*100</f>
        <v>147.37508498150677</v>
      </c>
      <c r="S19" s="7">
        <f>M19/H19*100</f>
        <v>97.788687390227906</v>
      </c>
    </row>
    <row r="20" spans="1:19" s="30" customFormat="1" ht="51.75" customHeight="1" x14ac:dyDescent="0.25">
      <c r="A20" s="6">
        <v>9</v>
      </c>
      <c r="B20" s="11" t="s">
        <v>30</v>
      </c>
      <c r="C20" s="12">
        <f t="shared" si="2"/>
        <v>127.39400000000001</v>
      </c>
      <c r="D20" s="12">
        <v>0</v>
      </c>
      <c r="E20" s="12">
        <v>0</v>
      </c>
      <c r="F20" s="12">
        <v>127.39400000000001</v>
      </c>
      <c r="G20" s="12">
        <v>0</v>
      </c>
      <c r="H20" s="10">
        <f t="shared" si="3"/>
        <v>0</v>
      </c>
      <c r="I20" s="10">
        <v>0</v>
      </c>
      <c r="J20" s="12">
        <v>0</v>
      </c>
      <c r="K20" s="12">
        <v>0</v>
      </c>
      <c r="L20" s="12">
        <v>0</v>
      </c>
      <c r="M20" s="12">
        <f t="shared" si="4"/>
        <v>0</v>
      </c>
      <c r="N20" s="12">
        <v>0</v>
      </c>
      <c r="O20" s="12">
        <v>0</v>
      </c>
      <c r="P20" s="12">
        <v>0</v>
      </c>
      <c r="Q20" s="12">
        <v>0</v>
      </c>
      <c r="R20" s="16">
        <f>H20/C20*100</f>
        <v>0</v>
      </c>
      <c r="S20" s="7" t="s">
        <v>15</v>
      </c>
    </row>
    <row r="21" spans="1:19" s="8" customFormat="1" ht="58.5" customHeight="1" x14ac:dyDescent="0.25">
      <c r="A21" s="6">
        <v>10</v>
      </c>
      <c r="B21" s="11" t="s">
        <v>29</v>
      </c>
      <c r="C21" s="12">
        <f t="shared" si="2"/>
        <v>813.9</v>
      </c>
      <c r="D21" s="12">
        <v>0</v>
      </c>
      <c r="E21" s="9">
        <v>490</v>
      </c>
      <c r="F21" s="9">
        <v>200</v>
      </c>
      <c r="G21" s="12">
        <v>123.9</v>
      </c>
      <c r="H21" s="12">
        <f t="shared" si="3"/>
        <v>176.01</v>
      </c>
      <c r="I21" s="12">
        <v>0</v>
      </c>
      <c r="J21" s="12">
        <v>0</v>
      </c>
      <c r="K21" s="9">
        <v>176</v>
      </c>
      <c r="L21" s="12">
        <v>0.01</v>
      </c>
      <c r="M21" s="12">
        <f t="shared" si="4"/>
        <v>176.01</v>
      </c>
      <c r="N21" s="12">
        <v>0</v>
      </c>
      <c r="O21" s="12">
        <v>0</v>
      </c>
      <c r="P21" s="9">
        <v>176</v>
      </c>
      <c r="Q21" s="12">
        <v>0.01</v>
      </c>
      <c r="R21" s="7">
        <f t="shared" si="0"/>
        <v>21.625506819019535</v>
      </c>
      <c r="S21" s="7">
        <f t="shared" si="1"/>
        <v>100</v>
      </c>
    </row>
    <row r="22" spans="1:19" s="8" customFormat="1" ht="89.25" x14ac:dyDescent="0.25">
      <c r="A22" s="6">
        <v>11</v>
      </c>
      <c r="B22" s="17" t="s">
        <v>28</v>
      </c>
      <c r="C22" s="15">
        <f t="shared" si="2"/>
        <v>15.56399</v>
      </c>
      <c r="D22" s="31">
        <v>0</v>
      </c>
      <c r="E22" s="31">
        <v>0</v>
      </c>
      <c r="F22" s="32">
        <v>1.1080000000000001</v>
      </c>
      <c r="G22" s="32">
        <v>14.45599</v>
      </c>
      <c r="H22" s="15">
        <f t="shared" si="3"/>
        <v>14.6172</v>
      </c>
      <c r="I22" s="6">
        <v>0</v>
      </c>
      <c r="J22" s="6">
        <v>0</v>
      </c>
      <c r="K22" s="32">
        <v>0.18720000000000001</v>
      </c>
      <c r="L22" s="32">
        <v>14.43</v>
      </c>
      <c r="M22" s="15">
        <f t="shared" si="4"/>
        <v>12.8202</v>
      </c>
      <c r="N22" s="6">
        <v>0</v>
      </c>
      <c r="O22" s="6">
        <v>0</v>
      </c>
      <c r="P22" s="32">
        <v>0.18720000000000001</v>
      </c>
      <c r="Q22" s="6">
        <v>12.632999999999999</v>
      </c>
      <c r="R22" s="7">
        <f t="shared" si="0"/>
        <v>93.916791259824763</v>
      </c>
      <c r="S22" s="7">
        <f t="shared" si="1"/>
        <v>87.706263853542396</v>
      </c>
    </row>
    <row r="23" spans="1:19" s="8" customFormat="1" ht="77.25" x14ac:dyDescent="0.25">
      <c r="A23" s="6">
        <v>12</v>
      </c>
      <c r="B23" s="11" t="s">
        <v>27</v>
      </c>
      <c r="C23" s="14">
        <f t="shared" si="2"/>
        <v>118.63</v>
      </c>
      <c r="D23" s="12">
        <v>0</v>
      </c>
      <c r="E23" s="12">
        <v>69.03</v>
      </c>
      <c r="F23" s="12">
        <v>22.2</v>
      </c>
      <c r="G23" s="12">
        <v>27.4</v>
      </c>
      <c r="H23" s="12">
        <f t="shared" si="3"/>
        <v>36.480000000000004</v>
      </c>
      <c r="I23" s="12">
        <v>0</v>
      </c>
      <c r="J23" s="12">
        <v>0</v>
      </c>
      <c r="K23" s="12">
        <v>16.82</v>
      </c>
      <c r="L23" s="12">
        <v>19.66</v>
      </c>
      <c r="M23" s="12">
        <f t="shared" si="4"/>
        <v>36.42</v>
      </c>
      <c r="N23" s="12">
        <v>0</v>
      </c>
      <c r="O23" s="12">
        <v>0</v>
      </c>
      <c r="P23" s="12">
        <v>16.82</v>
      </c>
      <c r="Q23" s="12">
        <v>19.600000000000001</v>
      </c>
      <c r="R23" s="7">
        <f t="shared" si="0"/>
        <v>30.751074770294196</v>
      </c>
      <c r="S23" s="7">
        <f t="shared" si="1"/>
        <v>99.835526315789465</v>
      </c>
    </row>
    <row r="24" spans="1:19" s="8" customFormat="1" ht="51" x14ac:dyDescent="0.25">
      <c r="A24" s="6">
        <v>13</v>
      </c>
      <c r="B24" s="17" t="s">
        <v>26</v>
      </c>
      <c r="C24" s="12">
        <f t="shared" si="2"/>
        <v>24.992999999999999</v>
      </c>
      <c r="D24" s="6">
        <v>0</v>
      </c>
      <c r="E24" s="6">
        <v>0</v>
      </c>
      <c r="F24" s="6">
        <v>24.992999999999999</v>
      </c>
      <c r="G24" s="6">
        <v>0</v>
      </c>
      <c r="H24" s="12">
        <f t="shared" si="3"/>
        <v>24.992999999999999</v>
      </c>
      <c r="I24" s="6">
        <v>0</v>
      </c>
      <c r="J24" s="6">
        <v>0</v>
      </c>
      <c r="K24" s="6">
        <v>24.992999999999999</v>
      </c>
      <c r="L24" s="6">
        <v>0</v>
      </c>
      <c r="M24" s="12">
        <f t="shared" si="4"/>
        <v>24.992999999999999</v>
      </c>
      <c r="N24" s="6">
        <v>0</v>
      </c>
      <c r="O24" s="6">
        <v>0</v>
      </c>
      <c r="P24" s="6">
        <v>24.992999999999999</v>
      </c>
      <c r="Q24" s="6">
        <v>0</v>
      </c>
      <c r="R24" s="7">
        <f>H24/C24*100</f>
        <v>100</v>
      </c>
      <c r="S24" s="7">
        <f>M24/H24*100</f>
        <v>100</v>
      </c>
    </row>
    <row r="25" spans="1:19" s="30" customFormat="1" ht="38.25" x14ac:dyDescent="0.25">
      <c r="A25" s="6">
        <v>14</v>
      </c>
      <c r="B25" s="17" t="s">
        <v>25</v>
      </c>
      <c r="C25" s="12">
        <f>SUM(D25:G25)</f>
        <v>33.606999999999999</v>
      </c>
      <c r="D25" s="6">
        <v>8.8650000000000002</v>
      </c>
      <c r="E25" s="6">
        <v>22.492999999999999</v>
      </c>
      <c r="F25" s="6">
        <v>2.2490000000000001</v>
      </c>
      <c r="G25" s="6">
        <v>0</v>
      </c>
      <c r="H25" s="12">
        <f t="shared" si="3"/>
        <v>36.502000000000002</v>
      </c>
      <c r="I25" s="6">
        <v>11.611000000000001</v>
      </c>
      <c r="J25" s="6">
        <v>22.641999999999999</v>
      </c>
      <c r="K25" s="6">
        <v>2.2490000000000001</v>
      </c>
      <c r="L25" s="6">
        <v>0</v>
      </c>
      <c r="M25" s="12">
        <f t="shared" si="4"/>
        <v>36.502000000000002</v>
      </c>
      <c r="N25" s="6">
        <v>11.611000000000001</v>
      </c>
      <c r="O25" s="6">
        <v>22.641999999999999</v>
      </c>
      <c r="P25" s="6">
        <v>2.2490000000000001</v>
      </c>
      <c r="Q25" s="6">
        <v>0</v>
      </c>
      <c r="R25" s="7">
        <f>H25/C25*100</f>
        <v>108.61427678757403</v>
      </c>
      <c r="S25" s="7">
        <f>M25/H25*100</f>
        <v>100</v>
      </c>
    </row>
    <row r="26" spans="1:19" s="8" customFormat="1" ht="39" x14ac:dyDescent="0.25">
      <c r="A26" s="6">
        <v>15</v>
      </c>
      <c r="B26" s="11" t="s">
        <v>24</v>
      </c>
      <c r="C26" s="12">
        <f>SUM(D26:G26)</f>
        <v>6.43</v>
      </c>
      <c r="D26" s="12">
        <v>0</v>
      </c>
      <c r="E26" s="12">
        <v>0</v>
      </c>
      <c r="F26" s="12">
        <v>6.43</v>
      </c>
      <c r="G26" s="12">
        <v>0</v>
      </c>
      <c r="H26" s="12">
        <f>SUM(I26:L26)</f>
        <v>6.59</v>
      </c>
      <c r="I26" s="12">
        <v>0</v>
      </c>
      <c r="J26" s="12">
        <v>0</v>
      </c>
      <c r="K26" s="12">
        <v>6.59</v>
      </c>
      <c r="L26" s="12">
        <v>0</v>
      </c>
      <c r="M26" s="12">
        <f>SUM(N26:Q26)</f>
        <v>6.59</v>
      </c>
      <c r="N26" s="12">
        <v>0</v>
      </c>
      <c r="O26" s="12">
        <v>0</v>
      </c>
      <c r="P26" s="12">
        <v>6.59</v>
      </c>
      <c r="Q26" s="12">
        <v>0</v>
      </c>
      <c r="R26" s="7">
        <f t="shared" si="0"/>
        <v>102.48833592534992</v>
      </c>
      <c r="S26" s="7">
        <f t="shared" si="1"/>
        <v>100</v>
      </c>
    </row>
    <row r="27" spans="1:19" s="8" customFormat="1" ht="26.25" x14ac:dyDescent="0.25">
      <c r="A27" s="6">
        <v>16</v>
      </c>
      <c r="B27" s="11" t="s">
        <v>23</v>
      </c>
      <c r="C27" s="12">
        <f t="shared" ref="C27:C29" si="5">SUM(D27:G27)</f>
        <v>104.80000000000001</v>
      </c>
      <c r="D27" s="9">
        <v>1.3</v>
      </c>
      <c r="E27" s="9">
        <v>26</v>
      </c>
      <c r="F27" s="9">
        <v>24.6</v>
      </c>
      <c r="G27" s="9">
        <v>52.9</v>
      </c>
      <c r="H27" s="9">
        <f>SUM(I27:L27)</f>
        <v>279.5</v>
      </c>
      <c r="I27" s="9">
        <v>2</v>
      </c>
      <c r="J27" s="10">
        <v>0</v>
      </c>
      <c r="K27" s="9">
        <v>6.7</v>
      </c>
      <c r="L27" s="9">
        <v>270.8</v>
      </c>
      <c r="M27" s="9">
        <f>SUM(N27:Q27)</f>
        <v>279.5</v>
      </c>
      <c r="N27" s="9">
        <v>2</v>
      </c>
      <c r="O27" s="10">
        <v>0</v>
      </c>
      <c r="P27" s="9">
        <v>6.7</v>
      </c>
      <c r="Q27" s="9">
        <v>270.8</v>
      </c>
      <c r="R27" s="7">
        <f>H27/C27*100</f>
        <v>266.69847328244271</v>
      </c>
      <c r="S27" s="7">
        <f t="shared" si="1"/>
        <v>100</v>
      </c>
    </row>
    <row r="28" spans="1:19" s="8" customFormat="1" ht="26.25" x14ac:dyDescent="0.25">
      <c r="A28" s="6">
        <v>17</v>
      </c>
      <c r="B28" s="11" t="s">
        <v>13</v>
      </c>
      <c r="C28" s="12">
        <f t="shared" si="5"/>
        <v>5.5369999999999999</v>
      </c>
      <c r="D28" s="12">
        <v>0</v>
      </c>
      <c r="E28" s="12">
        <v>0</v>
      </c>
      <c r="F28" s="12">
        <v>3.9369999999999998</v>
      </c>
      <c r="G28" s="9">
        <v>1.6</v>
      </c>
      <c r="H28" s="12">
        <f>SUM(I28:L28)</f>
        <v>0.186</v>
      </c>
      <c r="I28" s="12">
        <v>0</v>
      </c>
      <c r="J28" s="12">
        <v>0</v>
      </c>
      <c r="K28" s="12">
        <v>0.158</v>
      </c>
      <c r="L28" s="12">
        <v>2.8000000000000001E-2</v>
      </c>
      <c r="M28" s="12">
        <f>SUM(N28:Q28)</f>
        <v>0.186</v>
      </c>
      <c r="N28" s="12">
        <v>0</v>
      </c>
      <c r="O28" s="12">
        <v>0</v>
      </c>
      <c r="P28" s="12">
        <v>0.158</v>
      </c>
      <c r="Q28" s="12">
        <v>2.8000000000000001E-2</v>
      </c>
      <c r="R28" s="7">
        <f t="shared" si="0"/>
        <v>3.359219794112335</v>
      </c>
      <c r="S28" s="7">
        <f t="shared" si="1"/>
        <v>100</v>
      </c>
    </row>
    <row r="29" spans="1:19" s="8" customFormat="1" ht="51" x14ac:dyDescent="0.25">
      <c r="A29" s="6">
        <v>18</v>
      </c>
      <c r="B29" s="17" t="s">
        <v>22</v>
      </c>
      <c r="C29" s="12">
        <f t="shared" si="5"/>
        <v>0.16600000000000001</v>
      </c>
      <c r="D29" s="6">
        <v>0</v>
      </c>
      <c r="E29" s="6">
        <v>0</v>
      </c>
      <c r="F29" s="6">
        <v>0.16600000000000001</v>
      </c>
      <c r="G29" s="6">
        <v>0</v>
      </c>
      <c r="H29" s="12">
        <f t="shared" ref="H29" si="6">SUM(I29:L29)</f>
        <v>0.11</v>
      </c>
      <c r="I29" s="6">
        <v>0</v>
      </c>
      <c r="J29" s="6">
        <v>0</v>
      </c>
      <c r="K29" s="6">
        <v>0.11</v>
      </c>
      <c r="L29" s="6">
        <v>0</v>
      </c>
      <c r="M29" s="12">
        <f t="shared" ref="M29" si="7">SUM(N29:Q29)</f>
        <v>0.11</v>
      </c>
      <c r="N29" s="6">
        <v>0</v>
      </c>
      <c r="O29" s="6">
        <v>0</v>
      </c>
      <c r="P29" s="6">
        <v>0.11</v>
      </c>
      <c r="Q29" s="6">
        <v>0</v>
      </c>
      <c r="R29" s="7">
        <f>H29/C29*100</f>
        <v>66.265060240963862</v>
      </c>
      <c r="S29" s="18">
        <f t="shared" si="1"/>
        <v>100</v>
      </c>
    </row>
  </sheetData>
  <mergeCells count="17">
    <mergeCell ref="R6:R9"/>
    <mergeCell ref="S6:S9"/>
    <mergeCell ref="C7:G7"/>
    <mergeCell ref="H7:L7"/>
    <mergeCell ref="M7:Q7"/>
    <mergeCell ref="C8:C9"/>
    <mergeCell ref="D8:G8"/>
    <mergeCell ref="H8:H9"/>
    <mergeCell ref="I8:L8"/>
    <mergeCell ref="M8:M9"/>
    <mergeCell ref="C2:P2"/>
    <mergeCell ref="C3:P3"/>
    <mergeCell ref="C4:P4"/>
    <mergeCell ref="A6:A9"/>
    <mergeCell ref="B6:B9"/>
    <mergeCell ref="C6:Q6"/>
    <mergeCell ref="N8:Q8"/>
  </mergeCells>
  <pageMargins left="0.23622047244094491" right="0.23622047244094491" top="0.35433070866141736" bottom="0.35433070866141736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2015 год (для прокуратуры)</vt:lpstr>
      <vt:lpstr>Лист2</vt:lpstr>
      <vt:lpstr>Лист3</vt:lpstr>
      <vt:lpstr>'СВОД 2015 год (для прокуратуры)'!Заголовки_для_печати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2016-07-18T10:27:03Z</dcterms:modified>
</cp:coreProperties>
</file>