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Obmenik\Ольга Юрьевна\постановление о прогнозе 2022\"/>
    </mc:Choice>
  </mc:AlternateContent>
  <bookViews>
    <workbookView xWindow="0" yWindow="0" windowWidth="21570" windowHeight="9060"/>
  </bookViews>
  <sheets>
    <sheet name="Основные показатели" sheetId="2" r:id="rId1"/>
  </sheets>
  <definedNames>
    <definedName name="_xlnm.Print_Titles" localSheetId="0">'Основные показатели'!$B:$C,'Основные показатели'!$5:$7</definedName>
    <definedName name="_xlnm.Print_Area" localSheetId="0">'Основные показатели'!$A$1:$AX$92</definedName>
  </definedNames>
  <calcPr calcId="152511"/>
</workbook>
</file>

<file path=xl/calcChain.xml><?xml version="1.0" encoding="utf-8"?>
<calcChain xmlns="http://schemas.openxmlformats.org/spreadsheetml/2006/main">
  <c r="S31" i="2" l="1"/>
  <c r="V31" i="2" s="1"/>
  <c r="Y31" i="2" s="1"/>
  <c r="AB31" i="2" s="1"/>
  <c r="AE31" i="2" s="1"/>
  <c r="AH31" i="2" s="1"/>
  <c r="AK31" i="2" s="1"/>
  <c r="AN31" i="2" s="1"/>
  <c r="AQ31" i="2" s="1"/>
  <c r="AT31" i="2" s="1"/>
  <c r="AW31" i="2" s="1"/>
  <c r="Q31" i="2"/>
  <c r="T31" i="2" s="1"/>
  <c r="W31" i="2" s="1"/>
  <c r="Z31" i="2" s="1"/>
  <c r="AC31" i="2" s="1"/>
  <c r="AF31" i="2" s="1"/>
  <c r="AI31" i="2" s="1"/>
  <c r="AL31" i="2" s="1"/>
  <c r="AO31" i="2" s="1"/>
  <c r="AR31" i="2" s="1"/>
  <c r="AU31" i="2" s="1"/>
  <c r="AX31" i="2" s="1"/>
  <c r="P31" i="2"/>
  <c r="O31" i="2"/>
  <c r="R31" i="2" s="1"/>
  <c r="U31" i="2" s="1"/>
  <c r="X31" i="2" s="1"/>
  <c r="AA31" i="2" s="1"/>
  <c r="AD31" i="2" s="1"/>
  <c r="AG31" i="2" s="1"/>
  <c r="AJ31" i="2" s="1"/>
  <c r="AM31" i="2" s="1"/>
  <c r="AP31" i="2" s="1"/>
  <c r="AS31" i="2" s="1"/>
  <c r="AV31" i="2" s="1"/>
  <c r="E11" i="2" l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D11" i="2"/>
</calcChain>
</file>

<file path=xl/comments1.xml><?xml version="1.0" encoding="utf-8"?>
<comments xmlns="http://schemas.openxmlformats.org/spreadsheetml/2006/main">
  <authors>
    <author>Foresight Analytics Platform</author>
  </authors>
  <commentList>
    <comment ref="O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P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Q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R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S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T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U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V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W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X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Y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Z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AA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AB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AC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AD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AE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AF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AG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AH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AI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AJ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AK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AL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AM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AN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AO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AP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AQ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AR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AS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AT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AU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AV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 вариант)(t-1) * Оборот розничной торговли, в % к предыдущему году в сопоставимых ценах (Прогноз I вариант) (t) * Индекс-дефлятор оборота розничной торговли, % к предыдущему году (Прогноз I вариант) (t)</t>
        </r>
      </text>
    </comment>
    <comment ref="AW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 вариант)(t-1) * Оборот розничной торговли, в % к предыдущему году в сопоставимых ценах (Прогноз II вариант) (t) * Индекс-дефлятор оборота розничной торговли, % к предыдущему году (Прогноз II вариант) (t)</t>
        </r>
      </text>
    </comment>
    <comment ref="AX13" authorId="0" shapeId="0">
      <text>
        <r>
          <rPr>
            <sz val="10"/>
            <rFont val="Arial"/>
            <charset val="204"/>
          </rPr>
          <t>Оборот розничной торговли, млн.рублей в ценах соответствующих лет (Прогноз III вариант)(t-1) * Оборот розничной торговли, в % к предыдущему году в сопоставимых ценах (Прогноз III вариант) (t) * Индекс-дефлятор оборота розничной торговли, % к предыдущему году (Прогноз III вариант) (t)</t>
        </r>
      </text>
    </comment>
    <comment ref="O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P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Q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R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S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T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U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V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W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X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Y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Z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AA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AB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AC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AD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AE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AF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AG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AH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AI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AJ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AK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AL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AM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AN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AO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AP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AQ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AR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AS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AT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AU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AV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 вариант)(t-1) * Объем платных услуг населению, в % к предыдущему году в сопоставимых ценах (Прогноз I вариант) (t) * Индекс-дефлятор объема платных услуг, % к предыдущему году (Прогноз I вариант) (t)</t>
        </r>
      </text>
    </comment>
    <comment ref="AW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 вариант)(t-1) * Объем платных услуг населению, в % к предыдущему году в сопоставимых ценах (Прогноз II вариант) (t) * Индекс-дефлятор объема платных услуг, % к предыдущему году (Прогноз II вариант) (t)</t>
        </r>
      </text>
    </comment>
    <comment ref="AX16" authorId="0" shapeId="0">
      <text>
        <r>
          <rPr>
            <sz val="10"/>
            <rFont val="Arial"/>
            <charset val="204"/>
          </rPr>
          <t>Объем платных услуг населению, млн.рублей в ценах соответствующих лет (Прогноз III вариант)(t-1) * Объем платных услуг населению, в % к предыдущему году в сопоставимых ценах (Прогноз III вариант) (t) * Индекс-дефлятор объема платных услуг, % к предыдущему году (Прогноз III вариант) (t)</t>
        </r>
      </text>
    </comment>
    <comment ref="O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P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Q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R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S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T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U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V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W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X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Y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Z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AA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AB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AC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AD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AE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AF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AG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AH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AI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AJ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AK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AL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AM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AN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AO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AP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AQ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AR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AS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AT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AU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AV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 вариант) (t) * Индекс-дефлятор объема инвестиций (в основной капитал) за счет всех источников финансирования, % к предыдущему году (Прогноз I вариант) (t)</t>
        </r>
      </text>
    </comment>
    <comment ref="AW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 вариант) (t) * Индекс-дефлятор объема инвестиций (в основной капитал) за счет всех источников финансирования, % к предыдущему году (Прогноз II вариант) (t)</t>
        </r>
      </text>
    </comment>
    <comment ref="AX19" authorId="0" shapeId="0">
      <text>
        <r>
          <rPr>
            <sz val="10"/>
            <rFont val="Arial"/>
            <charset val="204"/>
          </rPr>
      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всего, млн. рублей в ценах соответствующих лет (Прогноз III вариант)(t-1) * Индекс физического объема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всего, % к предыдущему году в сопоставимых ценах (Прогноз III вариант) (t) * Индекс-дефлятор объема инвестиций (в основной капитал) за счет всех источников финансирования, % к предыдущему году (Прогноз III вариант) (t)</t>
        </r>
      </text>
    </comment>
    <comment ref="O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P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Q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R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S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T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U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V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W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X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Y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Z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AA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AB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AC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AD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AE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AF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AG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AH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AI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AJ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AK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AL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AM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AN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AO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AP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AQ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AR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AS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AT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AU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  <comment ref="AV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 вариант)(t-1) * Продукция сельского хозяйства во всех категориях хозяйств - всего, в % к предыдущему году (Прогноз I вариант) (t) * Индекс-дефлятор продукции сельского хозяйства в хозяйствах всех категорий, % к предыдущему году (Прогноз I вариант) (t)</t>
        </r>
      </text>
    </comment>
    <comment ref="AW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 вариант)(t-1) * Продукция сельского хозяйства во всех категориях хозяйств - всего, в % к предыдущему году (Прогноз II вариант) (t) * Индекс-дефлятор продукции сельского хозяйства в хозяйствах всех категорий, % к предыдущему году (Прогноз II вариант) (t)</t>
        </r>
      </text>
    </comment>
    <comment ref="AX23" authorId="0" shapeId="0">
      <text>
        <r>
          <rPr>
            <sz val="10"/>
            <rFont val="Arial"/>
            <charset val="204"/>
          </rPr>
          <t>Продукция сельского хозяйства во всех категориях хозяйств - всего, млн.руб. в ценах соответствующих лет (Прогноз III вариант)(t-1) * Продукция сельского хозяйства во всех категориях хозяйств - всего, в % к предыдущему году (Прогноз III вариант) (t) * Индекс-дефлятор продукции сельского хозяйства в хозяйствах всех категорий, % к предыдущему году (Прогноз III вариант) (t)</t>
        </r>
      </text>
    </comment>
  </commentList>
</comments>
</file>

<file path=xl/sharedStrings.xml><?xml version="1.0" encoding="utf-8"?>
<sst xmlns="http://schemas.openxmlformats.org/spreadsheetml/2006/main" count="188" uniqueCount="88">
  <si>
    <t>ОСНОВНЫЕ ПОКАЗАТЕЛИ</t>
  </si>
  <si>
    <t>Показатели</t>
  </si>
  <si>
    <t>Отчет</t>
  </si>
  <si>
    <t>Оценка</t>
  </si>
  <si>
    <t>Прогноз</t>
  </si>
  <si>
    <t/>
  </si>
  <si>
    <t>Прогноз - Вариант 1 (Консервативный)</t>
  </si>
  <si>
    <t>Прогноз - Вариант 2 (Базовый)</t>
  </si>
  <si>
    <t>Прогноз - Вариант 3 (Целевой)</t>
  </si>
  <si>
    <t>Численность постоянного населения (среднегодовая) - всего</t>
  </si>
  <si>
    <t>тыс. человек</t>
  </si>
  <si>
    <t>в том числе:</t>
  </si>
  <si>
    <t>городского</t>
  </si>
  <si>
    <t>сельского</t>
  </si>
  <si>
    <t>Коэффициент рождаемости</t>
  </si>
  <si>
    <t>число родившихся на 1000 человек населения</t>
  </si>
  <si>
    <t>Коэффициент смертности</t>
  </si>
  <si>
    <t>число умерших на 1000 человек населения</t>
  </si>
  <si>
    <t>ФИНАНСОВЫЕ ПОКАЗАТЕЛИ</t>
  </si>
  <si>
    <t>Прибыль по всем видам деятельности</t>
  </si>
  <si>
    <t>млн.руб. в ценах соответствующих лет</t>
  </si>
  <si>
    <t>Прибыль прибыльных организаций для целей бухгалтерского учета</t>
  </si>
  <si>
    <t>ПРОМЫШЛЕННОЕ ПРОИЗВОДСТВО</t>
  </si>
  <si>
    <t>в % к предыдущему году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</si>
  <si>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</si>
  <si>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(по крупным и средним предприятиям)</t>
  </si>
  <si>
    <t>тыс. рублей в ценах соответствующих лет</t>
  </si>
  <si>
    <t>Индекс производства</t>
  </si>
  <si>
    <t>в % к предыдущему году в сопоставимых ценах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</si>
  <si>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</si>
  <si>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</si>
  <si>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утализации отходов, деятельность по ликвидации загрязнений</t>
  </si>
  <si>
    <t>Доля инновационной продукции в общем объеме отгруженной продукции</t>
  </si>
  <si>
    <t>%</t>
  </si>
  <si>
    <t>ТРАНСПОРТ И СВЯЗЬ</t>
  </si>
  <si>
    <t>Протяженность автомобильных дорог общего пользования с твердым покрытием</t>
  </si>
  <si>
    <t>км</t>
  </si>
  <si>
    <t>Объем пассажирооборота транспорта общего пользования</t>
  </si>
  <si>
    <t>млн.пасс.-км</t>
  </si>
  <si>
    <t>Количество пользователей сети Интернет на 100 человек населения</t>
  </si>
  <si>
    <t>единиц</t>
  </si>
  <si>
    <t>СТРОИТЕЛЬСТВО</t>
  </si>
  <si>
    <t>Объем работ, выполненных по виду деятельности "Строительство"</t>
  </si>
  <si>
    <t>Индексы-дефляторы</t>
  </si>
  <si>
    <t>Индекс-дефлятор - Добыча полезных ископаемых</t>
  </si>
  <si>
    <t>% к предыдущему году</t>
  </si>
  <si>
    <t>Индекс-дефлятор - Обрабатывающие производства</t>
  </si>
  <si>
    <t>Индекс-дефлятор - Обеспечение электрической энергией, газом и паром; кондиционирование воздуха</t>
  </si>
  <si>
    <t>Индекс-дефлятор - Водоснабжение; водоотведение, организация сбора и утилизации отходов, деятельность по ликвидации загрязнений</t>
  </si>
  <si>
    <t>Индекс-дефлятор по объему работ, выполненных по виду деятельности "строительство" (Раздел F)</t>
  </si>
  <si>
    <t>Индекс-дефлятор объема инвестиций (в основной капитал) за счет всех источников финансирования</t>
  </si>
  <si>
    <t>социально-экономического развития городского округа город Стерлитамак Республики Башкортостан</t>
  </si>
  <si>
    <t>в тыс.руб.</t>
  </si>
  <si>
    <t xml:space="preserve">           в ценах соответствующих лет</t>
  </si>
  <si>
    <t xml:space="preserve">           в сопоставимых ценах</t>
  </si>
  <si>
    <t xml:space="preserve"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
</t>
  </si>
  <si>
    <t>рублей</t>
  </si>
  <si>
    <t xml:space="preserve"> % к численности экономически активного населения</t>
  </si>
  <si>
    <t>Единица измерения</t>
  </si>
  <si>
    <t xml:space="preserve">        в ценах соответствующих лет</t>
  </si>
  <si>
    <t xml:space="preserve">        в сопоставимых ценах</t>
  </si>
  <si>
    <t xml:space="preserve">             в т.ч. индивидуальных предпринимателей</t>
  </si>
  <si>
    <t>Оборот розничной торговли (во всех каналах реализации)</t>
  </si>
  <si>
    <t>Объем реализации платных услуг населению</t>
  </si>
  <si>
    <t>Ввод жилья за счет всех источников финансирования</t>
  </si>
  <si>
    <t>Продукция сельского хозяйства во всех категориях хозяйств</t>
  </si>
  <si>
    <t xml:space="preserve">Численность населения (среднегодовая) </t>
  </si>
  <si>
    <t>Численность занятых в экономике города</t>
  </si>
  <si>
    <t>Фонд заработной платы работников предприятий и организаций города</t>
  </si>
  <si>
    <t>Среднемесячная заработная плата работников крупных и средних предприятий города</t>
  </si>
  <si>
    <t xml:space="preserve">Уровень зарегистрированной безработицы (на конец периода) </t>
  </si>
  <si>
    <t>Количество субъектов малого и среднего предпринимательства</t>
  </si>
  <si>
    <t>Индекс потребительских цен (среднегодовой)</t>
  </si>
  <si>
    <t>человек</t>
  </si>
  <si>
    <t xml:space="preserve">Объем отгруженных товаров собственного промышленного производства, выполненных работ и услуг собственными силами по чистому виду эконогмической деятельности "Промышленное производство" (по полному кругу организаций) </t>
  </si>
  <si>
    <t>Прибыль прибыльных организаций</t>
  </si>
  <si>
    <t>кв.м.общей площади</t>
  </si>
  <si>
    <t>Приложение № 4</t>
  </si>
  <si>
    <t>Управляющий делами</t>
  </si>
  <si>
    <t xml:space="preserve"> тыс. человек</t>
  </si>
  <si>
    <t>от___________2021 г. №____________</t>
  </si>
  <si>
    <t>млн руб.</t>
  </si>
  <si>
    <t xml:space="preserve">млн руб. </t>
  </si>
  <si>
    <t>48262.132</t>
  </si>
  <si>
    <t>млн руб</t>
  </si>
  <si>
    <t>А.В. Паничев</t>
  </si>
  <si>
    <t xml:space="preserve">к постановлению администрации городского округа город стерлитамак Республики Башкортостан </t>
  </si>
  <si>
    <t>на 2022 год и плановый период до 2024 года, на долгосрочный период до 2036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</si>
</sst>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_ ;\-#,##0.0\ "/>
  </numFmts>
  <fonts count="14" x14ac:knownFonts="1">
    <font>
      <sz val="10"/>
      <name val="Arial"/>
    </font>
    <font>
      <sz val="8"/>
      <name val="Arial"/>
      <family val="2"/>
      <charset val="204"/>
    </font>
    <font>
      <sz val="14"/>
      <color rgb="FF000080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13"/>
      <color rgb="FF00245F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ahoma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</fills>
  <borders count="26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7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3" fillId="2" borderId="2" xfId="0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4"/>
    </xf>
    <xf numFmtId="0" fontId="1" fillId="0" borderId="5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vertical="top"/>
      <protection locked="0"/>
    </xf>
    <xf numFmtId="0" fontId="0" fillId="3" borderId="0" xfId="0" applyFill="1" applyProtection="1">
      <protection locked="0"/>
    </xf>
    <xf numFmtId="0" fontId="3" fillId="3" borderId="2" xfId="0" applyFont="1" applyFill="1" applyBorder="1" applyAlignment="1">
      <alignment horizontal="left" vertical="center" wrapText="1" indent="4"/>
    </xf>
    <xf numFmtId="0" fontId="3" fillId="3" borderId="2" xfId="0" applyFont="1" applyFill="1" applyBorder="1" applyAlignment="1">
      <alignment horizontal="left" vertical="center" wrapText="1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 indent="2"/>
    </xf>
    <xf numFmtId="0" fontId="7" fillId="6" borderId="6" xfId="0" applyFont="1" applyFill="1" applyBorder="1" applyAlignment="1">
      <alignment vertical="center" wrapText="1"/>
    </xf>
    <xf numFmtId="0" fontId="7" fillId="6" borderId="6" xfId="0" applyFont="1" applyFill="1" applyBorder="1" applyAlignment="1" applyProtection="1">
      <alignment vertical="top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5" borderId="0" xfId="0" applyFont="1" applyFill="1" applyBorder="1" applyAlignment="1" applyProtection="1">
      <alignment vertical="top"/>
      <protection locked="0"/>
    </xf>
    <xf numFmtId="0" fontId="3" fillId="3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49" fontId="7" fillId="6" borderId="6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6" borderId="6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7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 applyProtection="1">
      <alignment vertical="center"/>
      <protection locked="0"/>
    </xf>
    <xf numFmtId="166" fontId="6" fillId="0" borderId="6" xfId="0" applyNumberFormat="1" applyFont="1" applyBorder="1" applyAlignment="1" applyProtection="1">
      <alignment vertical="center"/>
      <protection locked="0"/>
    </xf>
    <xf numFmtId="166" fontId="6" fillId="4" borderId="6" xfId="0" applyNumberFormat="1" applyFont="1" applyFill="1" applyBorder="1" applyAlignment="1" applyProtection="1">
      <alignment vertical="center"/>
      <protection locked="0"/>
    </xf>
    <xf numFmtId="166" fontId="6" fillId="5" borderId="6" xfId="0" applyNumberFormat="1" applyFont="1" applyFill="1" applyBorder="1" applyAlignment="1" applyProtection="1">
      <alignment vertical="center"/>
      <protection locked="0"/>
    </xf>
    <xf numFmtId="166" fontId="6" fillId="0" borderId="6" xfId="0" applyNumberFormat="1" applyFont="1" applyFill="1" applyBorder="1" applyAlignment="1" applyProtection="1">
      <alignment vertical="center"/>
      <protection locked="0"/>
    </xf>
    <xf numFmtId="166" fontId="6" fillId="3" borderId="6" xfId="0" applyNumberFormat="1" applyFont="1" applyFill="1" applyBorder="1" applyAlignment="1" applyProtection="1">
      <alignment vertical="center"/>
      <protection locked="0"/>
    </xf>
    <xf numFmtId="166" fontId="6" fillId="5" borderId="6" xfId="0" applyNumberFormat="1" applyFont="1" applyFill="1" applyBorder="1" applyAlignment="1">
      <alignment vertical="center" wrapText="1"/>
    </xf>
    <xf numFmtId="166" fontId="6" fillId="8" borderId="10" xfId="0" applyNumberFormat="1" applyFont="1" applyFill="1" applyBorder="1" applyAlignment="1" applyProtection="1">
      <alignment vertical="center"/>
    </xf>
    <xf numFmtId="166" fontId="6" fillId="8" borderId="11" xfId="0" applyNumberFormat="1" applyFont="1" applyFill="1" applyBorder="1" applyAlignment="1" applyProtection="1">
      <alignment vertical="center"/>
    </xf>
    <xf numFmtId="166" fontId="6" fillId="5" borderId="11" xfId="0" applyNumberFormat="1" applyFont="1" applyFill="1" applyBorder="1" applyAlignment="1" applyProtection="1">
      <alignment vertical="center"/>
    </xf>
    <xf numFmtId="166" fontId="6" fillId="8" borderId="12" xfId="0" applyNumberFormat="1" applyFont="1" applyFill="1" applyBorder="1" applyAlignment="1" applyProtection="1">
      <alignment vertical="center" wrapText="1"/>
    </xf>
    <xf numFmtId="166" fontId="6" fillId="8" borderId="13" xfId="0" applyNumberFormat="1" applyFont="1" applyFill="1" applyBorder="1" applyAlignment="1" applyProtection="1">
      <alignment vertical="center" wrapText="1"/>
    </xf>
    <xf numFmtId="166" fontId="6" fillId="0" borderId="10" xfId="0" applyNumberFormat="1" applyFont="1" applyFill="1" applyBorder="1" applyAlignment="1" applyProtection="1">
      <alignment vertical="center"/>
    </xf>
    <xf numFmtId="166" fontId="6" fillId="0" borderId="11" xfId="0" applyNumberFormat="1" applyFont="1" applyFill="1" applyBorder="1" applyAlignment="1" applyProtection="1">
      <alignment vertical="center"/>
    </xf>
    <xf numFmtId="166" fontId="6" fillId="5" borderId="10" xfId="0" applyNumberFormat="1" applyFont="1" applyFill="1" applyBorder="1" applyAlignment="1" applyProtection="1">
      <alignment vertical="center"/>
      <protection locked="0"/>
    </xf>
    <xf numFmtId="166" fontId="6" fillId="5" borderId="10" xfId="0" applyNumberFormat="1" applyFont="1" applyFill="1" applyBorder="1" applyAlignment="1" applyProtection="1">
      <alignment vertical="center"/>
    </xf>
    <xf numFmtId="166" fontId="6" fillId="5" borderId="14" xfId="0" applyNumberFormat="1" applyFont="1" applyFill="1" applyBorder="1" applyAlignment="1" applyProtection="1">
      <alignment vertical="center"/>
    </xf>
    <xf numFmtId="166" fontId="6" fillId="5" borderId="6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vertical="center" wrapText="1"/>
    </xf>
    <xf numFmtId="3" fontId="6" fillId="8" borderId="6" xfId="0" applyNumberFormat="1" applyFont="1" applyFill="1" applyBorder="1" applyAlignment="1" applyProtection="1">
      <alignment horizontal="center" vertical="center"/>
    </xf>
    <xf numFmtId="3" fontId="6" fillId="8" borderId="15" xfId="0" applyNumberFormat="1" applyFont="1" applyFill="1" applyBorder="1" applyAlignment="1" applyProtection="1">
      <alignment horizontal="center" vertical="center"/>
    </xf>
    <xf numFmtId="3" fontId="6" fillId="8" borderId="16" xfId="0" applyNumberFormat="1" applyFont="1" applyFill="1" applyBorder="1" applyAlignment="1" applyProtection="1">
      <alignment horizontal="center" vertical="center"/>
    </xf>
    <xf numFmtId="2" fontId="6" fillId="5" borderId="17" xfId="0" applyNumberFormat="1" applyFont="1" applyFill="1" applyBorder="1" applyAlignment="1" applyProtection="1">
      <alignment horizontal="right" vertical="center"/>
    </xf>
    <xf numFmtId="2" fontId="6" fillId="5" borderId="18" xfId="0" applyNumberFormat="1" applyFont="1" applyFill="1" applyBorder="1" applyAlignment="1" applyProtection="1">
      <alignment horizontal="right" vertical="center"/>
    </xf>
    <xf numFmtId="166" fontId="6" fillId="8" borderId="19" xfId="0" applyNumberFormat="1" applyFont="1" applyFill="1" applyBorder="1" applyAlignment="1" applyProtection="1">
      <alignment vertical="center"/>
    </xf>
    <xf numFmtId="166" fontId="6" fillId="8" borderId="20" xfId="0" applyNumberFormat="1" applyFont="1" applyFill="1" applyBorder="1" applyAlignment="1" applyProtection="1">
      <alignment vertical="center"/>
    </xf>
    <xf numFmtId="2" fontId="6" fillId="5" borderId="21" xfId="0" applyNumberFormat="1" applyFont="1" applyFill="1" applyBorder="1" applyAlignment="1" applyProtection="1">
      <alignment horizontal="right" vertical="center"/>
    </xf>
    <xf numFmtId="166" fontId="6" fillId="8" borderId="22" xfId="0" applyNumberFormat="1" applyFont="1" applyFill="1" applyBorder="1" applyAlignment="1" applyProtection="1">
      <alignment vertical="center"/>
    </xf>
    <xf numFmtId="166" fontId="6" fillId="8" borderId="23" xfId="0" applyNumberFormat="1" applyFont="1" applyFill="1" applyBorder="1" applyAlignment="1" applyProtection="1">
      <alignment vertical="center"/>
    </xf>
    <xf numFmtId="2" fontId="6" fillId="5" borderId="24" xfId="0" applyNumberFormat="1" applyFont="1" applyFill="1" applyBorder="1" applyAlignment="1" applyProtection="1">
      <alignment horizontal="right" vertical="center"/>
      <protection locked="0"/>
    </xf>
    <xf numFmtId="166" fontId="6" fillId="8" borderId="25" xfId="0" applyNumberFormat="1" applyFont="1" applyFill="1" applyBorder="1" applyAlignment="1" applyProtection="1">
      <alignment vertical="center"/>
    </xf>
    <xf numFmtId="2" fontId="6" fillId="5" borderId="15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7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0" fontId="8" fillId="7" borderId="9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7" xfId="0" applyFont="1" applyBorder="1" applyAlignment="1" applyProtection="1">
      <alignment horizontal="center" vertical="top" wrapText="1"/>
      <protection locked="0"/>
    </xf>
    <xf numFmtId="0" fontId="8" fillId="7" borderId="6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5"/>
  <sheetViews>
    <sheetView tabSelected="1" view="pageBreakPreview" zoomScale="80" zoomScaleNormal="69" zoomScaleSheetLayoutView="80" workbookViewId="0">
      <selection activeCell="C2" sqref="C2:N2"/>
    </sheetView>
  </sheetViews>
  <sheetFormatPr defaultColWidth="10.140625" defaultRowHeight="12.75" x14ac:dyDescent="0.2"/>
  <cols>
    <col min="1" max="1" width="3.140625" style="24" customWidth="1"/>
    <col min="2" max="2" width="61.85546875" customWidth="1"/>
    <col min="3" max="3" width="18.5703125" style="13" customWidth="1"/>
    <col min="4" max="4" width="13.85546875" customWidth="1"/>
    <col min="5" max="20" width="12.42578125" customWidth="1"/>
    <col min="21" max="21" width="12.28515625" customWidth="1"/>
    <col min="22" max="23" width="11.85546875" customWidth="1"/>
    <col min="24" max="25" width="12.28515625" customWidth="1"/>
    <col min="26" max="26" width="12" customWidth="1"/>
    <col min="27" max="27" width="12.28515625" customWidth="1"/>
    <col min="28" max="28" width="12.85546875" customWidth="1"/>
    <col min="29" max="33" width="12.42578125" customWidth="1"/>
    <col min="34" max="34" width="14.28515625" customWidth="1"/>
    <col min="35" max="50" width="12.42578125" customWidth="1"/>
    <col min="51" max="51" width="11.85546875" customWidth="1"/>
  </cols>
  <sheetData>
    <row r="1" spans="1:51" ht="19.5" customHeight="1" x14ac:dyDescent="0.2">
      <c r="B1" s="9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9" t="s">
        <v>77</v>
      </c>
      <c r="P1" s="89"/>
      <c r="Q1" s="89"/>
      <c r="R1" s="8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Y1" s="1"/>
    </row>
    <row r="2" spans="1:51" ht="55.5" customHeight="1" x14ac:dyDescent="0.2">
      <c r="C2" s="101" t="s">
        <v>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90" t="s">
        <v>86</v>
      </c>
      <c r="P2" s="91"/>
      <c r="Q2" s="91"/>
      <c r="R2" s="9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Y2" s="1"/>
    </row>
    <row r="3" spans="1:51" ht="23.25" customHeight="1" x14ac:dyDescent="0.2">
      <c r="C3" s="49"/>
      <c r="D3" s="102" t="s">
        <v>51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92" t="s">
        <v>80</v>
      </c>
      <c r="P3" s="93"/>
      <c r="Q3" s="93"/>
      <c r="R3" s="9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Y3" s="1"/>
    </row>
    <row r="4" spans="1:51" ht="18.75" x14ac:dyDescent="0.2">
      <c r="C4" s="50"/>
      <c r="D4" s="103" t="s">
        <v>87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1"/>
    </row>
    <row r="5" spans="1:51" ht="14.25" customHeight="1" x14ac:dyDescent="0.2">
      <c r="A5" s="94"/>
      <c r="B5" s="95" t="s">
        <v>1</v>
      </c>
      <c r="C5" s="95" t="s">
        <v>58</v>
      </c>
      <c r="D5" s="104" t="s">
        <v>2</v>
      </c>
      <c r="E5" s="96" t="s">
        <v>3</v>
      </c>
      <c r="F5" s="97" t="s">
        <v>4</v>
      </c>
      <c r="G5" s="98"/>
      <c r="H5" s="98"/>
      <c r="I5" s="98"/>
      <c r="J5" s="98"/>
      <c r="K5" s="98"/>
      <c r="L5" s="98"/>
      <c r="M5" s="98"/>
      <c r="N5" s="98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1"/>
    </row>
    <row r="6" spans="1:51" ht="15" customHeight="1" x14ac:dyDescent="0.2">
      <c r="A6" s="94"/>
      <c r="B6" s="95"/>
      <c r="C6" s="95"/>
      <c r="D6" s="104"/>
      <c r="E6" s="96"/>
      <c r="F6" s="95">
        <v>2022</v>
      </c>
      <c r="G6" s="95"/>
      <c r="H6" s="95"/>
      <c r="I6" s="95">
        <v>2023</v>
      </c>
      <c r="J6" s="95"/>
      <c r="K6" s="95"/>
      <c r="L6" s="95">
        <v>2024</v>
      </c>
      <c r="M6" s="95"/>
      <c r="N6" s="95"/>
      <c r="O6" s="95">
        <v>2025</v>
      </c>
      <c r="P6" s="95"/>
      <c r="Q6" s="95"/>
      <c r="R6" s="95">
        <v>2026</v>
      </c>
      <c r="S6" s="95"/>
      <c r="T6" s="95"/>
      <c r="U6" s="95">
        <v>2027</v>
      </c>
      <c r="V6" s="95"/>
      <c r="W6" s="95"/>
      <c r="X6" s="95">
        <v>2028</v>
      </c>
      <c r="Y6" s="95"/>
      <c r="Z6" s="95"/>
      <c r="AA6" s="95">
        <v>2029</v>
      </c>
      <c r="AB6" s="95"/>
      <c r="AC6" s="95"/>
      <c r="AD6" s="95">
        <v>2030</v>
      </c>
      <c r="AE6" s="95"/>
      <c r="AF6" s="95"/>
      <c r="AG6" s="95">
        <v>2031</v>
      </c>
      <c r="AH6" s="95"/>
      <c r="AI6" s="95"/>
      <c r="AJ6" s="95">
        <v>2032</v>
      </c>
      <c r="AK6" s="95"/>
      <c r="AL6" s="95"/>
      <c r="AM6" s="95">
        <v>2033</v>
      </c>
      <c r="AN6" s="95"/>
      <c r="AO6" s="95"/>
      <c r="AP6" s="95">
        <v>2034</v>
      </c>
      <c r="AQ6" s="95"/>
      <c r="AR6" s="95"/>
      <c r="AS6" s="95">
        <v>2035</v>
      </c>
      <c r="AT6" s="95"/>
      <c r="AU6" s="95"/>
      <c r="AV6" s="95">
        <v>2036</v>
      </c>
      <c r="AW6" s="95"/>
      <c r="AX6" s="95"/>
      <c r="AY6" s="40"/>
    </row>
    <row r="7" spans="1:51" ht="55.5" customHeight="1" x14ac:dyDescent="0.2">
      <c r="A7" s="94"/>
      <c r="B7" s="95"/>
      <c r="C7" s="95"/>
      <c r="D7" s="46">
        <v>2020</v>
      </c>
      <c r="E7" s="46">
        <v>2021</v>
      </c>
      <c r="F7" s="47" t="s">
        <v>6</v>
      </c>
      <c r="G7" s="47" t="s">
        <v>7</v>
      </c>
      <c r="H7" s="47" t="s">
        <v>8</v>
      </c>
      <c r="I7" s="47" t="s">
        <v>6</v>
      </c>
      <c r="J7" s="47" t="s">
        <v>7</v>
      </c>
      <c r="K7" s="47" t="s">
        <v>8</v>
      </c>
      <c r="L7" s="47" t="s">
        <v>6</v>
      </c>
      <c r="M7" s="47" t="s">
        <v>7</v>
      </c>
      <c r="N7" s="47" t="s">
        <v>8</v>
      </c>
      <c r="O7" s="47" t="s">
        <v>6</v>
      </c>
      <c r="P7" s="47" t="s">
        <v>7</v>
      </c>
      <c r="Q7" s="47" t="s">
        <v>8</v>
      </c>
      <c r="R7" s="47" t="s">
        <v>6</v>
      </c>
      <c r="S7" s="47" t="s">
        <v>7</v>
      </c>
      <c r="T7" s="47" t="s">
        <v>8</v>
      </c>
      <c r="U7" s="47" t="s">
        <v>6</v>
      </c>
      <c r="V7" s="47" t="s">
        <v>7</v>
      </c>
      <c r="W7" s="47" t="s">
        <v>8</v>
      </c>
      <c r="X7" s="47" t="s">
        <v>6</v>
      </c>
      <c r="Y7" s="47" t="s">
        <v>7</v>
      </c>
      <c r="Z7" s="47" t="s">
        <v>8</v>
      </c>
      <c r="AA7" s="47" t="s">
        <v>6</v>
      </c>
      <c r="AB7" s="47" t="s">
        <v>7</v>
      </c>
      <c r="AC7" s="47" t="s">
        <v>8</v>
      </c>
      <c r="AD7" s="47" t="s">
        <v>6</v>
      </c>
      <c r="AE7" s="47" t="s">
        <v>7</v>
      </c>
      <c r="AF7" s="47" t="s">
        <v>8</v>
      </c>
      <c r="AG7" s="47" t="s">
        <v>6</v>
      </c>
      <c r="AH7" s="47" t="s">
        <v>7</v>
      </c>
      <c r="AI7" s="47" t="s">
        <v>8</v>
      </c>
      <c r="AJ7" s="47" t="s">
        <v>6</v>
      </c>
      <c r="AK7" s="47" t="s">
        <v>7</v>
      </c>
      <c r="AL7" s="47" t="s">
        <v>8</v>
      </c>
      <c r="AM7" s="47" t="s">
        <v>6</v>
      </c>
      <c r="AN7" s="47" t="s">
        <v>7</v>
      </c>
      <c r="AO7" s="47" t="s">
        <v>8</v>
      </c>
      <c r="AP7" s="47" t="s">
        <v>6</v>
      </c>
      <c r="AQ7" s="47" t="s">
        <v>7</v>
      </c>
      <c r="AR7" s="47" t="s">
        <v>8</v>
      </c>
      <c r="AS7" s="47" t="s">
        <v>6</v>
      </c>
      <c r="AT7" s="47" t="s">
        <v>7</v>
      </c>
      <c r="AU7" s="47" t="s">
        <v>8</v>
      </c>
      <c r="AV7" s="47" t="s">
        <v>6</v>
      </c>
      <c r="AW7" s="47" t="s">
        <v>7</v>
      </c>
      <c r="AX7" s="47" t="s">
        <v>8</v>
      </c>
      <c r="AY7" s="40"/>
    </row>
    <row r="8" spans="1:51" ht="84.75" customHeight="1" x14ac:dyDescent="0.2">
      <c r="A8" s="38"/>
      <c r="B8" s="51" t="s">
        <v>74</v>
      </c>
      <c r="C8" s="31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40"/>
    </row>
    <row r="9" spans="1:51" ht="30" customHeight="1" x14ac:dyDescent="0.2">
      <c r="A9" s="38"/>
      <c r="B9" s="32" t="s">
        <v>53</v>
      </c>
      <c r="C9" s="31" t="s">
        <v>81</v>
      </c>
      <c r="D9" s="63">
        <v>108921.9</v>
      </c>
      <c r="E9" s="63">
        <v>122842.2</v>
      </c>
      <c r="F9" s="64">
        <v>129060.8</v>
      </c>
      <c r="G9" s="64">
        <v>131075.20000000001</v>
      </c>
      <c r="H9" s="64">
        <v>133185.4</v>
      </c>
      <c r="I9" s="64">
        <v>131281.29999999999</v>
      </c>
      <c r="J9" s="64">
        <v>138512</v>
      </c>
      <c r="K9" s="64">
        <v>141033.29999999999</v>
      </c>
      <c r="L9" s="64">
        <v>141766</v>
      </c>
      <c r="M9" s="64">
        <v>144242.6</v>
      </c>
      <c r="N9" s="64">
        <v>147823.1</v>
      </c>
      <c r="O9" s="65">
        <v>147153.1</v>
      </c>
      <c r="P9" s="65">
        <v>149579.6</v>
      </c>
      <c r="Q9" s="65">
        <v>153144.70000000001</v>
      </c>
      <c r="R9" s="65">
        <v>152450.6</v>
      </c>
      <c r="S9" s="65">
        <v>154814.79999999999</v>
      </c>
      <c r="T9" s="65">
        <v>158351.6</v>
      </c>
      <c r="U9" s="65">
        <v>157176.6</v>
      </c>
      <c r="V9" s="65">
        <v>159459.29999999999</v>
      </c>
      <c r="W9" s="65">
        <v>162943.79999999999</v>
      </c>
      <c r="X9" s="65">
        <v>161734.76551999999</v>
      </c>
      <c r="Y9" s="65">
        <v>163924.19508</v>
      </c>
      <c r="Z9" s="65">
        <v>167343.34160000001</v>
      </c>
      <c r="AA9" s="65">
        <v>166425.07371999999</v>
      </c>
      <c r="AB9" s="65">
        <v>168514.07255000001</v>
      </c>
      <c r="AC9" s="65">
        <v>171861.6</v>
      </c>
      <c r="AD9" s="65">
        <v>171084.9</v>
      </c>
      <c r="AE9" s="65">
        <v>173063.9</v>
      </c>
      <c r="AF9" s="65">
        <v>176330</v>
      </c>
      <c r="AG9" s="65">
        <v>175362.1</v>
      </c>
      <c r="AH9" s="65">
        <v>177217.4</v>
      </c>
      <c r="AI9" s="65">
        <v>180385.6</v>
      </c>
      <c r="AJ9" s="65">
        <v>180096.8</v>
      </c>
      <c r="AK9" s="65">
        <v>181825.1</v>
      </c>
      <c r="AL9" s="65">
        <v>183993.3</v>
      </c>
      <c r="AM9" s="65">
        <v>185319.6</v>
      </c>
      <c r="AN9" s="65">
        <v>186916.2</v>
      </c>
      <c r="AO9" s="65">
        <v>188409.1</v>
      </c>
      <c r="AP9" s="65">
        <v>190508.6</v>
      </c>
      <c r="AQ9" s="65">
        <v>191962.9</v>
      </c>
      <c r="AR9" s="65">
        <v>192742.5</v>
      </c>
      <c r="AS9" s="65">
        <v>195652.3</v>
      </c>
      <c r="AT9" s="65">
        <v>196954</v>
      </c>
      <c r="AU9" s="65">
        <v>196790.1</v>
      </c>
      <c r="AV9" s="65">
        <v>200739.3</v>
      </c>
      <c r="AW9" s="65">
        <v>201877.8</v>
      </c>
      <c r="AX9" s="65">
        <v>200725.9</v>
      </c>
      <c r="AY9" s="40"/>
    </row>
    <row r="10" spans="1:51" ht="33" customHeight="1" x14ac:dyDescent="0.2">
      <c r="A10" s="38"/>
      <c r="B10" s="32" t="s">
        <v>54</v>
      </c>
      <c r="C10" s="31" t="s">
        <v>23</v>
      </c>
      <c r="D10" s="57"/>
      <c r="E10" s="66">
        <v>112.26355580000001</v>
      </c>
      <c r="F10" s="67">
        <v>99.899999989999998</v>
      </c>
      <c r="G10" s="67">
        <v>101.5</v>
      </c>
      <c r="H10" s="67">
        <v>102.8</v>
      </c>
      <c r="I10" s="67">
        <v>101.9</v>
      </c>
      <c r="J10" s="67">
        <v>102.4</v>
      </c>
      <c r="K10" s="67">
        <v>103</v>
      </c>
      <c r="L10" s="67">
        <v>100.1</v>
      </c>
      <c r="M10" s="67">
        <v>101.2</v>
      </c>
      <c r="N10" s="67">
        <v>102.1</v>
      </c>
      <c r="O10" s="57">
        <v>100.22</v>
      </c>
      <c r="P10" s="57">
        <v>100.68</v>
      </c>
      <c r="Q10" s="57">
        <v>101.83</v>
      </c>
      <c r="R10" s="57">
        <v>100.34911642093556</v>
      </c>
      <c r="S10" s="57">
        <v>100.61651076481779</v>
      </c>
      <c r="T10" s="57">
        <v>100.82442000950893</v>
      </c>
      <c r="U10" s="57">
        <v>100.34911642733621</v>
      </c>
      <c r="V10" s="57">
        <v>100.44909641256803</v>
      </c>
      <c r="W10" s="57">
        <v>100.82442001013689</v>
      </c>
      <c r="X10" s="57">
        <v>100.34911637532042</v>
      </c>
      <c r="Y10" s="57">
        <v>100.61651077320872</v>
      </c>
      <c r="Z10" s="57">
        <v>100.82442001408015</v>
      </c>
      <c r="AA10" s="57">
        <v>100.34911648376759</v>
      </c>
      <c r="AB10" s="57">
        <v>100.61651079896183</v>
      </c>
      <c r="AC10" s="57">
        <v>100.82441993216484</v>
      </c>
      <c r="AD10" s="57">
        <v>100.34911639298549</v>
      </c>
      <c r="AE10" s="57">
        <v>100.61651074838733</v>
      </c>
      <c r="AF10" s="57">
        <v>100.82442001529823</v>
      </c>
      <c r="AG10" s="57">
        <v>100.34911643260773</v>
      </c>
      <c r="AH10" s="57">
        <v>100.61651080676106</v>
      </c>
      <c r="AI10" s="57">
        <v>100.82442003843728</v>
      </c>
      <c r="AJ10" s="57">
        <v>100.34911641593467</v>
      </c>
      <c r="AK10" s="57">
        <v>100.61651074878756</v>
      </c>
      <c r="AL10" s="57">
        <v>100.82441993470638</v>
      </c>
      <c r="AM10" s="57">
        <v>100.34911641384534</v>
      </c>
      <c r="AN10" s="57">
        <v>100.61651075674285</v>
      </c>
      <c r="AO10" s="57">
        <v>100.82442001510059</v>
      </c>
      <c r="AP10" s="57">
        <v>100.34911641143727</v>
      </c>
      <c r="AQ10" s="57">
        <v>100.61651076702202</v>
      </c>
      <c r="AR10" s="57">
        <v>100.82441997320355</v>
      </c>
      <c r="AS10" s="57">
        <v>100.34911639401423</v>
      </c>
      <c r="AT10" s="57">
        <v>100.61651079640987</v>
      </c>
      <c r="AU10" s="57">
        <v>100.82442003297693</v>
      </c>
      <c r="AV10" s="57">
        <v>100.34911643100186</v>
      </c>
      <c r="AW10" s="57">
        <v>100.61651078145853</v>
      </c>
      <c r="AX10" s="57">
        <v>100.82441996214229</v>
      </c>
      <c r="AY10" s="40"/>
    </row>
    <row r="11" spans="1:51" s="22" customFormat="1" ht="24" hidden="1" customHeight="1" x14ac:dyDescent="0.2">
      <c r="A11" s="39"/>
      <c r="B11" s="32"/>
      <c r="C11" s="31" t="s">
        <v>52</v>
      </c>
      <c r="D11" s="58">
        <f>D51+D54+D57</f>
        <v>96674117.100000009</v>
      </c>
      <c r="E11" s="58">
        <f t="shared" ref="E11:AX11" si="0">E51+E54+E57</f>
        <v>97788867.709999993</v>
      </c>
      <c r="F11" s="58">
        <f t="shared" si="0"/>
        <v>102181404.93000001</v>
      </c>
      <c r="G11" s="58">
        <f t="shared" si="0"/>
        <v>104191937.40000001</v>
      </c>
      <c r="H11" s="58">
        <f t="shared" si="0"/>
        <v>106078879.95</v>
      </c>
      <c r="I11" s="58">
        <f t="shared" si="0"/>
        <v>107439331.38</v>
      </c>
      <c r="J11" s="58">
        <f t="shared" si="0"/>
        <v>109411625.11</v>
      </c>
      <c r="K11" s="58">
        <f t="shared" si="0"/>
        <v>112171481.05</v>
      </c>
      <c r="L11" s="58">
        <f t="shared" si="0"/>
        <v>111205162.76000001</v>
      </c>
      <c r="M11" s="58">
        <f t="shared" si="0"/>
        <v>113755946.68000001</v>
      </c>
      <c r="N11" s="58">
        <f t="shared" si="0"/>
        <v>116911139.28</v>
      </c>
      <c r="O11" s="58">
        <f t="shared" si="0"/>
        <v>115657510.82000001</v>
      </c>
      <c r="P11" s="58">
        <f t="shared" si="0"/>
        <v>118719586.90000001</v>
      </c>
      <c r="Q11" s="58">
        <f t="shared" si="0"/>
        <v>122567891.53</v>
      </c>
      <c r="R11" s="58">
        <f t="shared" si="0"/>
        <v>120502807.02000001</v>
      </c>
      <c r="S11" s="58">
        <f t="shared" si="0"/>
        <v>124120751.50000001</v>
      </c>
      <c r="T11" s="58">
        <f t="shared" si="0"/>
        <v>128727585.48</v>
      </c>
      <c r="U11" s="58">
        <f t="shared" si="0"/>
        <v>130716473.14</v>
      </c>
      <c r="V11" s="58">
        <f t="shared" si="0"/>
        <v>135571552.31</v>
      </c>
      <c r="W11" s="58">
        <f t="shared" si="0"/>
        <v>141885170.56999999</v>
      </c>
      <c r="X11" s="58">
        <f t="shared" si="0"/>
        <v>135843119.84</v>
      </c>
      <c r="Y11" s="58">
        <f t="shared" si="0"/>
        <v>141373118.15000001</v>
      </c>
      <c r="Z11" s="58">
        <f t="shared" si="0"/>
        <v>148629120.80000001</v>
      </c>
      <c r="AA11" s="58">
        <f t="shared" si="0"/>
        <v>140572707.06</v>
      </c>
      <c r="AB11" s="58">
        <f t="shared" si="0"/>
        <v>146797604.08000001</v>
      </c>
      <c r="AC11" s="58">
        <f t="shared" si="0"/>
        <v>155033324.43000001</v>
      </c>
      <c r="AD11" s="58">
        <f t="shared" si="0"/>
        <v>145206358.12</v>
      </c>
      <c r="AE11" s="58">
        <f t="shared" si="0"/>
        <v>152135242.68000001</v>
      </c>
      <c r="AF11" s="58">
        <f t="shared" si="0"/>
        <v>161400807.58000001</v>
      </c>
      <c r="AG11" s="58">
        <f t="shared" si="0"/>
        <v>149992783.03999999</v>
      </c>
      <c r="AH11" s="58">
        <f t="shared" si="0"/>
        <v>157689492.56999999</v>
      </c>
      <c r="AI11" s="58">
        <f t="shared" si="0"/>
        <v>168030352.56</v>
      </c>
      <c r="AJ11" s="58">
        <f t="shared" si="0"/>
        <v>154741133.26000002</v>
      </c>
      <c r="AK11" s="58">
        <f t="shared" si="0"/>
        <v>163239252.48999998</v>
      </c>
      <c r="AL11" s="58">
        <f t="shared" si="0"/>
        <v>174733146.09999999</v>
      </c>
      <c r="AM11" s="58">
        <f t="shared" si="0"/>
        <v>159127581.70000002</v>
      </c>
      <c r="AN11" s="58">
        <f t="shared" si="0"/>
        <v>168416571</v>
      </c>
      <c r="AO11" s="58">
        <f t="shared" si="0"/>
        <v>181066543.65000001</v>
      </c>
      <c r="AP11" s="58">
        <f t="shared" si="0"/>
        <v>164029103.38</v>
      </c>
      <c r="AQ11" s="58">
        <f t="shared" si="0"/>
        <v>174199097.69</v>
      </c>
      <c r="AR11" s="58">
        <f t="shared" si="0"/>
        <v>188163589.44999999</v>
      </c>
      <c r="AS11" s="58">
        <f t="shared" si="0"/>
        <v>169434542.28</v>
      </c>
      <c r="AT11" s="58">
        <f t="shared" si="0"/>
        <v>180556985.39000002</v>
      </c>
      <c r="AU11" s="58">
        <f t="shared" si="0"/>
        <v>195863527.37</v>
      </c>
      <c r="AV11" s="58">
        <f t="shared" si="0"/>
        <v>174848183.94999999</v>
      </c>
      <c r="AW11" s="58">
        <f t="shared" si="0"/>
        <v>186965096.01999998</v>
      </c>
      <c r="AX11" s="58">
        <f t="shared" si="0"/>
        <v>203740608.09</v>
      </c>
      <c r="AY11" s="41"/>
    </row>
    <row r="12" spans="1:51" s="23" customFormat="1" ht="27.75" customHeight="1" x14ac:dyDescent="0.2">
      <c r="A12" s="29"/>
      <c r="B12" s="30" t="s">
        <v>62</v>
      </c>
      <c r="C12" s="31" t="s">
        <v>5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42"/>
    </row>
    <row r="13" spans="1:51" s="23" customFormat="1" ht="24" customHeight="1" x14ac:dyDescent="0.2">
      <c r="A13" s="29"/>
      <c r="B13" s="32" t="s">
        <v>53</v>
      </c>
      <c r="C13" s="31" t="s">
        <v>81</v>
      </c>
      <c r="D13" s="63">
        <v>87996.4</v>
      </c>
      <c r="E13" s="63">
        <v>93871.48</v>
      </c>
      <c r="F13" s="64">
        <v>99479.17</v>
      </c>
      <c r="G13" s="64">
        <v>100264.32000000001</v>
      </c>
      <c r="H13" s="64">
        <v>100168.38</v>
      </c>
      <c r="I13" s="64">
        <v>105937.76</v>
      </c>
      <c r="J13" s="64">
        <v>107194.59</v>
      </c>
      <c r="K13" s="64">
        <v>107405.35</v>
      </c>
      <c r="L13" s="64">
        <v>113038.24</v>
      </c>
      <c r="M13" s="64">
        <v>114938.33</v>
      </c>
      <c r="N13" s="64">
        <v>115388.79</v>
      </c>
      <c r="O13" s="64">
        <v>118401</v>
      </c>
      <c r="P13" s="64">
        <v>120868.46</v>
      </c>
      <c r="Q13" s="64">
        <v>121581.94</v>
      </c>
      <c r="R13" s="64">
        <v>123898.24000000001</v>
      </c>
      <c r="S13" s="64">
        <v>126981.5</v>
      </c>
      <c r="T13" s="64">
        <v>128108.7</v>
      </c>
      <c r="U13" s="64">
        <v>129653.07</v>
      </c>
      <c r="V13" s="64">
        <v>133405.37</v>
      </c>
      <c r="W13" s="64">
        <v>134986.85999999999</v>
      </c>
      <c r="X13" s="64">
        <v>135543.73000000001</v>
      </c>
      <c r="Y13" s="64">
        <v>140018.26999999999</v>
      </c>
      <c r="Z13" s="64">
        <v>142096.21</v>
      </c>
      <c r="AA13" s="64">
        <v>141704.19</v>
      </c>
      <c r="AB13" s="64">
        <v>146960.38</v>
      </c>
      <c r="AC13" s="64">
        <v>149580.70000000001</v>
      </c>
      <c r="AD13" s="64">
        <v>148000.82</v>
      </c>
      <c r="AE13" s="64">
        <v>154096.78</v>
      </c>
      <c r="AF13" s="64">
        <v>157306.23999999999</v>
      </c>
      <c r="AG13" s="64">
        <v>154579.16</v>
      </c>
      <c r="AH13" s="64">
        <v>161580.79999999999</v>
      </c>
      <c r="AI13" s="64">
        <v>165431.10999999999</v>
      </c>
      <c r="AJ13" s="64">
        <v>161606.95000000001</v>
      </c>
      <c r="AK13" s="64">
        <v>169759.37</v>
      </c>
      <c r="AL13" s="64">
        <v>174484.99</v>
      </c>
      <c r="AM13" s="64">
        <v>169284.9</v>
      </c>
      <c r="AN13" s="64">
        <v>178700.09</v>
      </c>
      <c r="AO13" s="64">
        <v>184392.95</v>
      </c>
      <c r="AP13" s="64">
        <v>177329.66</v>
      </c>
      <c r="AQ13" s="64">
        <v>188112.58</v>
      </c>
      <c r="AR13" s="64">
        <v>194673.96</v>
      </c>
      <c r="AS13" s="64">
        <v>185395.68</v>
      </c>
      <c r="AT13" s="64">
        <v>197828.59</v>
      </c>
      <c r="AU13" s="64">
        <v>205127.17</v>
      </c>
      <c r="AV13" s="64">
        <v>193830.07</v>
      </c>
      <c r="AW13" s="64">
        <v>208046.44</v>
      </c>
      <c r="AX13" s="64">
        <v>215929.17</v>
      </c>
      <c r="AY13" s="42"/>
    </row>
    <row r="14" spans="1:51" s="23" customFormat="1" ht="45" x14ac:dyDescent="0.2">
      <c r="A14" s="29"/>
      <c r="B14" s="32" t="s">
        <v>54</v>
      </c>
      <c r="C14" s="31" t="s">
        <v>23</v>
      </c>
      <c r="D14" s="63">
        <v>98.5</v>
      </c>
      <c r="E14" s="63">
        <v>101.5</v>
      </c>
      <c r="F14" s="64">
        <v>101.8</v>
      </c>
      <c r="G14" s="64">
        <v>102.9</v>
      </c>
      <c r="H14" s="64">
        <v>103</v>
      </c>
      <c r="I14" s="64">
        <v>102.2</v>
      </c>
      <c r="J14" s="64">
        <v>102.8</v>
      </c>
      <c r="K14" s="64">
        <v>103.2</v>
      </c>
      <c r="L14" s="64">
        <v>102.5</v>
      </c>
      <c r="M14" s="64">
        <v>103.1</v>
      </c>
      <c r="N14" s="64">
        <v>103.5</v>
      </c>
      <c r="O14" s="65">
        <v>101.3</v>
      </c>
      <c r="P14" s="65">
        <v>101.8</v>
      </c>
      <c r="Q14" s="65">
        <v>102.1</v>
      </c>
      <c r="R14" s="65">
        <v>101.3</v>
      </c>
      <c r="S14" s="65">
        <v>101.8</v>
      </c>
      <c r="T14" s="65">
        <v>102.2</v>
      </c>
      <c r="U14" s="65">
        <v>101.4</v>
      </c>
      <c r="V14" s="65">
        <v>101.9</v>
      </c>
      <c r="W14" s="65">
        <v>102.3</v>
      </c>
      <c r="X14" s="65">
        <v>101.4</v>
      </c>
      <c r="Y14" s="65">
        <v>101.9</v>
      </c>
      <c r="Z14" s="65">
        <v>102.3</v>
      </c>
      <c r="AA14" s="65">
        <v>101.5</v>
      </c>
      <c r="AB14" s="65">
        <v>102</v>
      </c>
      <c r="AC14" s="65">
        <v>102.4</v>
      </c>
      <c r="AD14" s="65">
        <v>101.5</v>
      </c>
      <c r="AE14" s="65">
        <v>102</v>
      </c>
      <c r="AF14" s="65">
        <v>102.4</v>
      </c>
      <c r="AG14" s="65">
        <v>101.6</v>
      </c>
      <c r="AH14" s="65">
        <v>102.1</v>
      </c>
      <c r="AI14" s="65">
        <v>102.5</v>
      </c>
      <c r="AJ14" s="65">
        <v>101.6</v>
      </c>
      <c r="AK14" s="65">
        <v>102.2</v>
      </c>
      <c r="AL14" s="65">
        <v>102.7</v>
      </c>
      <c r="AM14" s="65">
        <v>101.7</v>
      </c>
      <c r="AN14" s="65">
        <v>102.3</v>
      </c>
      <c r="AO14" s="65">
        <v>102.8</v>
      </c>
      <c r="AP14" s="65">
        <v>101.8</v>
      </c>
      <c r="AQ14" s="65">
        <v>102.4</v>
      </c>
      <c r="AR14" s="65">
        <v>102.8</v>
      </c>
      <c r="AS14" s="65">
        <v>101.8</v>
      </c>
      <c r="AT14" s="65">
        <v>102.5</v>
      </c>
      <c r="AU14" s="65">
        <v>102.9</v>
      </c>
      <c r="AV14" s="65">
        <v>101.9</v>
      </c>
      <c r="AW14" s="65">
        <v>102.6</v>
      </c>
      <c r="AX14" s="65">
        <v>103</v>
      </c>
      <c r="AY14" s="42"/>
    </row>
    <row r="15" spans="1:51" s="23" customFormat="1" ht="24" customHeight="1" x14ac:dyDescent="0.2">
      <c r="A15" s="29"/>
      <c r="B15" s="30" t="s">
        <v>63</v>
      </c>
      <c r="C15" s="31" t="s">
        <v>5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42"/>
    </row>
    <row r="16" spans="1:51" s="23" customFormat="1" ht="24" customHeight="1" x14ac:dyDescent="0.2">
      <c r="A16" s="29"/>
      <c r="B16" s="32" t="s">
        <v>53</v>
      </c>
      <c r="C16" s="31" t="s">
        <v>81</v>
      </c>
      <c r="D16" s="63">
        <v>8979.68</v>
      </c>
      <c r="E16" s="63">
        <v>9349.18</v>
      </c>
      <c r="F16" s="64">
        <v>9779.66</v>
      </c>
      <c r="G16" s="64">
        <v>9780.81</v>
      </c>
      <c r="H16" s="64">
        <v>9772.08</v>
      </c>
      <c r="I16" s="64">
        <v>10229.959999999999</v>
      </c>
      <c r="J16" s="64">
        <v>10242.19</v>
      </c>
      <c r="K16" s="64">
        <v>10243.6</v>
      </c>
      <c r="L16" s="64">
        <v>10701.44</v>
      </c>
      <c r="M16" s="64">
        <v>10725.72</v>
      </c>
      <c r="N16" s="64">
        <v>10727.92</v>
      </c>
      <c r="O16" s="64">
        <v>11708.93</v>
      </c>
      <c r="P16" s="64">
        <v>11759.32</v>
      </c>
      <c r="Q16" s="64">
        <v>11773.79</v>
      </c>
      <c r="R16" s="64">
        <v>12237.31</v>
      </c>
      <c r="S16" s="64">
        <v>12302.66</v>
      </c>
      <c r="T16" s="64">
        <v>12367.19</v>
      </c>
      <c r="U16" s="64">
        <v>12751.78</v>
      </c>
      <c r="V16" s="64">
        <v>12871.53</v>
      </c>
      <c r="W16" s="64">
        <v>12990.86</v>
      </c>
      <c r="X16" s="64">
        <v>13275.11</v>
      </c>
      <c r="Y16" s="64">
        <v>13453.76</v>
      </c>
      <c r="Z16" s="64">
        <v>13632.84</v>
      </c>
      <c r="AA16" s="64">
        <v>13806.63</v>
      </c>
      <c r="AB16" s="64">
        <v>14048.79</v>
      </c>
      <c r="AC16" s="64">
        <v>14278.98</v>
      </c>
      <c r="AD16" s="64">
        <v>14332.28</v>
      </c>
      <c r="AE16" s="64">
        <v>14642.28</v>
      </c>
      <c r="AF16" s="64">
        <v>14941.64</v>
      </c>
      <c r="AG16" s="64">
        <v>14806.13</v>
      </c>
      <c r="AH16" s="64">
        <v>15187.12</v>
      </c>
      <c r="AI16" s="64">
        <v>15559.45</v>
      </c>
      <c r="AJ16" s="64">
        <v>15354.99</v>
      </c>
      <c r="AK16" s="64">
        <v>15813.41</v>
      </c>
      <c r="AL16" s="64">
        <v>16250.04</v>
      </c>
      <c r="AM16" s="64">
        <v>15954.97</v>
      </c>
      <c r="AN16" s="64">
        <v>16513.75</v>
      </c>
      <c r="AO16" s="64">
        <v>17037.439999999999</v>
      </c>
      <c r="AP16" s="64">
        <v>16562.41</v>
      </c>
      <c r="AQ16" s="64">
        <v>17228.47</v>
      </c>
      <c r="AR16" s="64">
        <v>17845.73</v>
      </c>
      <c r="AS16" s="64">
        <v>17176.38</v>
      </c>
      <c r="AT16" s="64">
        <v>17956.75</v>
      </c>
      <c r="AU16" s="64">
        <v>18674.29</v>
      </c>
      <c r="AV16" s="64">
        <v>17813.66</v>
      </c>
      <c r="AW16" s="64">
        <v>18734.82</v>
      </c>
      <c r="AX16" s="64">
        <v>19618.759999999998</v>
      </c>
      <c r="AY16" s="42"/>
    </row>
    <row r="17" spans="1:51" s="23" customFormat="1" ht="45" x14ac:dyDescent="0.2">
      <c r="A17" s="29"/>
      <c r="B17" s="32" t="s">
        <v>54</v>
      </c>
      <c r="C17" s="31" t="s">
        <v>23</v>
      </c>
      <c r="D17" s="63">
        <v>100.3</v>
      </c>
      <c r="E17" s="63">
        <v>100.4</v>
      </c>
      <c r="F17" s="64">
        <v>100.1</v>
      </c>
      <c r="G17" s="64">
        <v>100.4</v>
      </c>
      <c r="H17" s="64">
        <v>100.6</v>
      </c>
      <c r="I17" s="64">
        <v>100.1</v>
      </c>
      <c r="J17" s="64">
        <v>100.4</v>
      </c>
      <c r="K17" s="64">
        <v>100.6</v>
      </c>
      <c r="L17" s="64">
        <v>100.2</v>
      </c>
      <c r="M17" s="64">
        <v>100.5</v>
      </c>
      <c r="N17" s="64">
        <v>100.7</v>
      </c>
      <c r="O17" s="65">
        <v>100.2</v>
      </c>
      <c r="P17" s="65">
        <v>100.5</v>
      </c>
      <c r="Q17" s="65">
        <v>100.7</v>
      </c>
      <c r="R17" s="65">
        <v>100.3</v>
      </c>
      <c r="S17" s="65">
        <v>100.5</v>
      </c>
      <c r="T17" s="65">
        <v>101</v>
      </c>
      <c r="U17" s="65">
        <v>100.1</v>
      </c>
      <c r="V17" s="65">
        <v>100.6</v>
      </c>
      <c r="W17" s="65">
        <v>101.1</v>
      </c>
      <c r="X17" s="65">
        <v>100.1</v>
      </c>
      <c r="Y17" s="65">
        <v>100.6</v>
      </c>
      <c r="Z17" s="65">
        <v>101.1</v>
      </c>
      <c r="AA17" s="65">
        <v>100.1</v>
      </c>
      <c r="AB17" s="65">
        <v>100.6</v>
      </c>
      <c r="AC17" s="65">
        <v>101.1</v>
      </c>
      <c r="AD17" s="65">
        <v>100.2</v>
      </c>
      <c r="AE17" s="65">
        <v>100.7</v>
      </c>
      <c r="AF17" s="65">
        <v>101.2</v>
      </c>
      <c r="AG17" s="65">
        <v>100.2</v>
      </c>
      <c r="AH17" s="65">
        <v>100.7</v>
      </c>
      <c r="AI17" s="65">
        <v>101.2</v>
      </c>
      <c r="AJ17" s="65">
        <v>100.2</v>
      </c>
      <c r="AK17" s="65">
        <v>100.7</v>
      </c>
      <c r="AL17" s="65">
        <v>101.2</v>
      </c>
      <c r="AM17" s="65">
        <v>100.2</v>
      </c>
      <c r="AN17" s="65">
        <v>100.8</v>
      </c>
      <c r="AO17" s="65">
        <v>101.3</v>
      </c>
      <c r="AP17" s="65">
        <v>100.2</v>
      </c>
      <c r="AQ17" s="65">
        <v>100.8</v>
      </c>
      <c r="AR17" s="65">
        <v>101.3</v>
      </c>
      <c r="AS17" s="65">
        <v>100.2</v>
      </c>
      <c r="AT17" s="65">
        <v>100.8</v>
      </c>
      <c r="AU17" s="65">
        <v>101.3</v>
      </c>
      <c r="AV17" s="65">
        <v>100.3</v>
      </c>
      <c r="AW17" s="65">
        <v>101</v>
      </c>
      <c r="AX17" s="65">
        <v>101.8</v>
      </c>
      <c r="AY17" s="42"/>
    </row>
    <row r="18" spans="1:51" ht="72" customHeight="1" x14ac:dyDescent="0.2">
      <c r="A18" s="38"/>
      <c r="B18" s="48" t="s">
        <v>55</v>
      </c>
      <c r="C18" s="31" t="s">
        <v>5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40"/>
    </row>
    <row r="19" spans="1:51" ht="23.25" customHeight="1" x14ac:dyDescent="0.2">
      <c r="A19" s="38"/>
      <c r="B19" s="32" t="s">
        <v>53</v>
      </c>
      <c r="C19" s="31" t="s">
        <v>82</v>
      </c>
      <c r="D19" s="63">
        <v>8022.42</v>
      </c>
      <c r="E19" s="63">
        <v>7856.73</v>
      </c>
      <c r="F19" s="64">
        <v>8413.18</v>
      </c>
      <c r="G19" s="64">
        <v>8521.33</v>
      </c>
      <c r="H19" s="64">
        <v>16695.87</v>
      </c>
      <c r="I19" s="64">
        <v>8902.09</v>
      </c>
      <c r="J19" s="64">
        <v>9124.85</v>
      </c>
      <c r="K19" s="64">
        <v>21169.73</v>
      </c>
      <c r="L19" s="64">
        <v>3763.8</v>
      </c>
      <c r="M19" s="64">
        <v>4047.05</v>
      </c>
      <c r="N19" s="64">
        <v>9603.65</v>
      </c>
      <c r="O19" s="64">
        <v>3979.32</v>
      </c>
      <c r="P19" s="64">
        <v>4291.8999999999996</v>
      </c>
      <c r="Q19" s="64">
        <v>10215.59</v>
      </c>
      <c r="R19" s="64">
        <v>4203.18</v>
      </c>
      <c r="S19" s="64">
        <v>4547.2299999999996</v>
      </c>
      <c r="T19" s="64">
        <v>10856.16</v>
      </c>
      <c r="U19" s="64">
        <v>4435.41</v>
      </c>
      <c r="V19" s="64">
        <v>4813.1499999999996</v>
      </c>
      <c r="W19" s="64">
        <v>11582.65</v>
      </c>
      <c r="X19" s="64">
        <v>4676.01</v>
      </c>
      <c r="Y19" s="64">
        <v>5089.76</v>
      </c>
      <c r="Z19" s="64">
        <v>12345.95</v>
      </c>
      <c r="AA19" s="64">
        <v>4924.96</v>
      </c>
      <c r="AB19" s="64">
        <v>5377.13</v>
      </c>
      <c r="AC19" s="64">
        <v>13146.96</v>
      </c>
      <c r="AD19" s="64">
        <v>5182.22</v>
      </c>
      <c r="AE19" s="64">
        <v>5675.29</v>
      </c>
      <c r="AF19" s="64">
        <v>13986.52</v>
      </c>
      <c r="AG19" s="64">
        <v>5453.13</v>
      </c>
      <c r="AH19" s="64">
        <v>5996.1</v>
      </c>
      <c r="AI19" s="64">
        <v>14880.01</v>
      </c>
      <c r="AJ19" s="64">
        <v>5738.41</v>
      </c>
      <c r="AK19" s="64">
        <v>6328.98</v>
      </c>
      <c r="AL19" s="64">
        <v>15846.36</v>
      </c>
      <c r="AM19" s="64">
        <v>6032.84</v>
      </c>
      <c r="AN19" s="64">
        <v>6673.93</v>
      </c>
      <c r="AO19" s="64">
        <v>16859.259999999998</v>
      </c>
      <c r="AP19" s="64">
        <v>6342.59</v>
      </c>
      <c r="AQ19" s="64">
        <v>7051.77</v>
      </c>
      <c r="AR19" s="64">
        <v>17954.689999999999</v>
      </c>
      <c r="AS19" s="64">
        <v>6661.85</v>
      </c>
      <c r="AT19" s="64">
        <v>7443.85</v>
      </c>
      <c r="AU19" s="64">
        <v>19102.89</v>
      </c>
      <c r="AV19" s="64">
        <v>7004.34</v>
      </c>
      <c r="AW19" s="64">
        <v>7850.17</v>
      </c>
      <c r="AX19" s="64">
        <v>20304.939999999999</v>
      </c>
      <c r="AY19" s="40"/>
    </row>
    <row r="20" spans="1:51" ht="45" x14ac:dyDescent="0.2">
      <c r="A20" s="38"/>
      <c r="B20" s="32" t="s">
        <v>54</v>
      </c>
      <c r="C20" s="31" t="s">
        <v>23</v>
      </c>
      <c r="D20" s="63">
        <v>123.7</v>
      </c>
      <c r="E20" s="63">
        <v>93.36</v>
      </c>
      <c r="F20" s="64">
        <v>101.5</v>
      </c>
      <c r="G20" s="64">
        <v>103</v>
      </c>
      <c r="H20" s="64">
        <v>202</v>
      </c>
      <c r="I20" s="64">
        <v>100.2</v>
      </c>
      <c r="J20" s="64">
        <v>101.5</v>
      </c>
      <c r="K20" s="64">
        <v>120.3</v>
      </c>
      <c r="L20" s="64">
        <v>40</v>
      </c>
      <c r="M20" s="64">
        <v>42</v>
      </c>
      <c r="N20" s="64">
        <v>43</v>
      </c>
      <c r="O20" s="65">
        <v>100.5</v>
      </c>
      <c r="P20" s="65">
        <v>101</v>
      </c>
      <c r="Q20" s="65">
        <v>101.5</v>
      </c>
      <c r="R20" s="65">
        <v>100.5</v>
      </c>
      <c r="S20" s="65">
        <v>101</v>
      </c>
      <c r="T20" s="65">
        <v>101.5</v>
      </c>
      <c r="U20" s="65">
        <v>100.5</v>
      </c>
      <c r="V20" s="65">
        <v>101</v>
      </c>
      <c r="W20" s="65">
        <v>102</v>
      </c>
      <c r="X20" s="65">
        <v>100.5</v>
      </c>
      <c r="Y20" s="65">
        <v>101</v>
      </c>
      <c r="Z20" s="65">
        <v>102</v>
      </c>
      <c r="AA20" s="65">
        <v>100.5</v>
      </c>
      <c r="AB20" s="65">
        <v>101</v>
      </c>
      <c r="AC20" s="65">
        <v>102</v>
      </c>
      <c r="AD20" s="65">
        <v>100.5</v>
      </c>
      <c r="AE20" s="65">
        <v>101</v>
      </c>
      <c r="AF20" s="65">
        <v>102</v>
      </c>
      <c r="AG20" s="65">
        <v>100.6</v>
      </c>
      <c r="AH20" s="65">
        <v>101.2</v>
      </c>
      <c r="AI20" s="65">
        <v>102.1</v>
      </c>
      <c r="AJ20" s="65">
        <v>100.7</v>
      </c>
      <c r="AK20" s="65">
        <v>101.2</v>
      </c>
      <c r="AL20" s="65">
        <v>102.3</v>
      </c>
      <c r="AM20" s="65">
        <v>100.7</v>
      </c>
      <c r="AN20" s="65">
        <v>101.2</v>
      </c>
      <c r="AO20" s="65">
        <v>102.3</v>
      </c>
      <c r="AP20" s="65">
        <v>100.8</v>
      </c>
      <c r="AQ20" s="65">
        <v>101.5</v>
      </c>
      <c r="AR20" s="65">
        <v>102.5</v>
      </c>
      <c r="AS20" s="65">
        <v>100.8</v>
      </c>
      <c r="AT20" s="65">
        <v>101.5</v>
      </c>
      <c r="AU20" s="65">
        <v>102.5</v>
      </c>
      <c r="AV20" s="65">
        <v>101</v>
      </c>
      <c r="AW20" s="65">
        <v>101.5</v>
      </c>
      <c r="AX20" s="65">
        <v>102.5</v>
      </c>
      <c r="AY20" s="40"/>
    </row>
    <row r="21" spans="1:51" ht="27.75" customHeight="1" x14ac:dyDescent="0.2">
      <c r="A21" s="38"/>
      <c r="B21" s="30" t="s">
        <v>64</v>
      </c>
      <c r="C21" s="31" t="s">
        <v>76</v>
      </c>
      <c r="D21" s="63">
        <v>94742</v>
      </c>
      <c r="E21" s="63">
        <v>70000</v>
      </c>
      <c r="F21" s="64">
        <v>60000</v>
      </c>
      <c r="G21" s="64">
        <v>65000</v>
      </c>
      <c r="H21" s="64">
        <v>70000</v>
      </c>
      <c r="I21" s="64">
        <v>107000</v>
      </c>
      <c r="J21" s="64">
        <v>110000</v>
      </c>
      <c r="K21" s="64">
        <v>112300</v>
      </c>
      <c r="L21" s="64">
        <v>109000</v>
      </c>
      <c r="M21" s="64">
        <v>114100</v>
      </c>
      <c r="N21" s="64">
        <v>112000</v>
      </c>
      <c r="O21" s="65">
        <v>112000</v>
      </c>
      <c r="P21" s="65">
        <v>114000</v>
      </c>
      <c r="Q21" s="65">
        <v>116000</v>
      </c>
      <c r="R21" s="65">
        <v>113000</v>
      </c>
      <c r="S21" s="65">
        <v>115500</v>
      </c>
      <c r="T21" s="65">
        <v>118000</v>
      </c>
      <c r="U21" s="65">
        <v>115000</v>
      </c>
      <c r="V21" s="65">
        <v>118500</v>
      </c>
      <c r="W21" s="65">
        <v>120000</v>
      </c>
      <c r="X21" s="65">
        <v>117500</v>
      </c>
      <c r="Y21" s="65">
        <v>119500</v>
      </c>
      <c r="Z21" s="65">
        <v>122000</v>
      </c>
      <c r="AA21" s="65">
        <v>119000</v>
      </c>
      <c r="AB21" s="65">
        <v>121500</v>
      </c>
      <c r="AC21" s="65">
        <v>124000</v>
      </c>
      <c r="AD21" s="65">
        <v>120000</v>
      </c>
      <c r="AE21" s="65">
        <v>124500</v>
      </c>
      <c r="AF21" s="65">
        <v>126000</v>
      </c>
      <c r="AG21" s="65">
        <v>123000</v>
      </c>
      <c r="AH21" s="65">
        <v>125000</v>
      </c>
      <c r="AI21" s="65">
        <v>128000</v>
      </c>
      <c r="AJ21" s="65">
        <v>125000</v>
      </c>
      <c r="AK21" s="65">
        <v>127000</v>
      </c>
      <c r="AL21" s="65">
        <v>130000</v>
      </c>
      <c r="AM21" s="65">
        <v>127500</v>
      </c>
      <c r="AN21" s="65">
        <v>129500</v>
      </c>
      <c r="AO21" s="65">
        <v>132000</v>
      </c>
      <c r="AP21" s="65">
        <v>126500</v>
      </c>
      <c r="AQ21" s="65">
        <v>130000</v>
      </c>
      <c r="AR21" s="65">
        <v>134000</v>
      </c>
      <c r="AS21" s="65">
        <v>131000</v>
      </c>
      <c r="AT21" s="65">
        <v>133000</v>
      </c>
      <c r="AU21" s="65">
        <v>136000</v>
      </c>
      <c r="AV21" s="65">
        <v>133000</v>
      </c>
      <c r="AW21" s="65">
        <v>135500</v>
      </c>
      <c r="AX21" s="65">
        <v>138000</v>
      </c>
      <c r="AY21" s="40"/>
    </row>
    <row r="22" spans="1:51" ht="26.25" customHeight="1" x14ac:dyDescent="0.2">
      <c r="A22" s="38"/>
      <c r="B22" s="30" t="s">
        <v>65</v>
      </c>
      <c r="C22" s="31" t="s">
        <v>5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40"/>
    </row>
    <row r="23" spans="1:51" ht="22.5" customHeight="1" x14ac:dyDescent="0.2">
      <c r="A23" s="38"/>
      <c r="B23" s="32" t="s">
        <v>59</v>
      </c>
      <c r="C23" s="31" t="s">
        <v>81</v>
      </c>
      <c r="D23" s="63">
        <v>478.82</v>
      </c>
      <c r="E23" s="63">
        <v>500.91</v>
      </c>
      <c r="F23" s="64">
        <v>520.45000000000005</v>
      </c>
      <c r="G23" s="64">
        <v>528.29</v>
      </c>
      <c r="H23" s="64">
        <v>530.48</v>
      </c>
      <c r="I23" s="64">
        <v>543.36</v>
      </c>
      <c r="J23" s="64">
        <v>551.11</v>
      </c>
      <c r="K23" s="64">
        <v>554.01</v>
      </c>
      <c r="L23" s="64">
        <v>566.79</v>
      </c>
      <c r="M23" s="64">
        <v>576</v>
      </c>
      <c r="N23" s="64">
        <v>578</v>
      </c>
      <c r="O23" s="64">
        <v>586.11</v>
      </c>
      <c r="P23" s="64">
        <v>599.21</v>
      </c>
      <c r="Q23" s="64">
        <v>601.84</v>
      </c>
      <c r="R23" s="64">
        <v>605.5</v>
      </c>
      <c r="S23" s="64">
        <v>621.52</v>
      </c>
      <c r="T23" s="64">
        <v>624.88</v>
      </c>
      <c r="U23" s="64">
        <v>624.32000000000005</v>
      </c>
      <c r="V23" s="64">
        <v>643.41</v>
      </c>
      <c r="W23" s="64">
        <v>647.54</v>
      </c>
      <c r="X23" s="64">
        <v>643.74</v>
      </c>
      <c r="Y23" s="64">
        <v>666.08</v>
      </c>
      <c r="Z23" s="64">
        <v>670.37</v>
      </c>
      <c r="AA23" s="64">
        <v>663.07</v>
      </c>
      <c r="AB23" s="64">
        <v>688.84</v>
      </c>
      <c r="AC23" s="64">
        <v>693.29</v>
      </c>
      <c r="AD23" s="64">
        <v>682.32</v>
      </c>
      <c r="AE23" s="64">
        <v>711.68</v>
      </c>
      <c r="AF23" s="64">
        <v>716.29</v>
      </c>
      <c r="AG23" s="64">
        <v>701.44</v>
      </c>
      <c r="AH23" s="64">
        <v>734.56</v>
      </c>
      <c r="AI23" s="64">
        <v>739.34</v>
      </c>
      <c r="AJ23" s="64">
        <v>721.08</v>
      </c>
      <c r="AK23" s="64">
        <v>756.66</v>
      </c>
      <c r="AL23" s="64">
        <v>763.87</v>
      </c>
      <c r="AM23" s="64">
        <v>742.71</v>
      </c>
      <c r="AN23" s="64">
        <v>780.94</v>
      </c>
      <c r="AO23" s="64">
        <v>790.76</v>
      </c>
      <c r="AP23" s="64">
        <v>764.25</v>
      </c>
      <c r="AQ23" s="64">
        <v>805.21</v>
      </c>
      <c r="AR23" s="64">
        <v>817.8</v>
      </c>
      <c r="AS23" s="64">
        <v>786.45</v>
      </c>
      <c r="AT23" s="64">
        <v>830.28</v>
      </c>
      <c r="AU23" s="64">
        <v>844.11</v>
      </c>
      <c r="AV23" s="64">
        <v>808.51</v>
      </c>
      <c r="AW23" s="64">
        <v>855.29</v>
      </c>
      <c r="AX23" s="64">
        <v>869.57</v>
      </c>
      <c r="AY23" s="40"/>
    </row>
    <row r="24" spans="1:51" s="23" customFormat="1" ht="31.5" customHeight="1" x14ac:dyDescent="0.2">
      <c r="A24" s="29"/>
      <c r="B24" s="32" t="s">
        <v>60</v>
      </c>
      <c r="C24" s="31" t="s">
        <v>23</v>
      </c>
      <c r="D24" s="63">
        <v>101</v>
      </c>
      <c r="E24" s="63">
        <v>100.3</v>
      </c>
      <c r="F24" s="64">
        <v>100.29</v>
      </c>
      <c r="G24" s="64">
        <v>101.9</v>
      </c>
      <c r="H24" s="64">
        <v>102.62</v>
      </c>
      <c r="I24" s="64">
        <v>100.29</v>
      </c>
      <c r="J24" s="64">
        <v>100.5</v>
      </c>
      <c r="K24" s="64">
        <v>100.71</v>
      </c>
      <c r="L24" s="64">
        <v>100.3</v>
      </c>
      <c r="M24" s="64">
        <v>100.69</v>
      </c>
      <c r="N24" s="64">
        <v>100.9</v>
      </c>
      <c r="O24" s="65">
        <v>100.3</v>
      </c>
      <c r="P24" s="65">
        <v>101</v>
      </c>
      <c r="Q24" s="65">
        <v>101.19</v>
      </c>
      <c r="R24" s="65">
        <v>100.3</v>
      </c>
      <c r="S24" s="65">
        <v>100.8</v>
      </c>
      <c r="T24" s="65">
        <v>101</v>
      </c>
      <c r="U24" s="65">
        <v>100.3</v>
      </c>
      <c r="V24" s="65">
        <v>100.8</v>
      </c>
      <c r="W24" s="65">
        <v>101</v>
      </c>
      <c r="X24" s="65">
        <v>100.4</v>
      </c>
      <c r="Y24" s="65">
        <v>100.9</v>
      </c>
      <c r="Z24" s="65">
        <v>101</v>
      </c>
      <c r="AA24" s="65">
        <v>100.1</v>
      </c>
      <c r="AB24" s="65">
        <v>100.6</v>
      </c>
      <c r="AC24" s="65">
        <v>100.7</v>
      </c>
      <c r="AD24" s="65">
        <v>100.1</v>
      </c>
      <c r="AE24" s="65">
        <v>100.6</v>
      </c>
      <c r="AF24" s="65">
        <v>100.7</v>
      </c>
      <c r="AG24" s="65">
        <v>100.1</v>
      </c>
      <c r="AH24" s="65">
        <v>100.6</v>
      </c>
      <c r="AI24" s="65">
        <v>100.7</v>
      </c>
      <c r="AJ24" s="65">
        <v>100</v>
      </c>
      <c r="AK24" s="65">
        <v>100.3</v>
      </c>
      <c r="AL24" s="65">
        <v>100.7</v>
      </c>
      <c r="AM24" s="65">
        <v>100</v>
      </c>
      <c r="AN24" s="65">
        <v>100.3</v>
      </c>
      <c r="AO24" s="65">
        <v>100.7</v>
      </c>
      <c r="AP24" s="65">
        <v>100</v>
      </c>
      <c r="AQ24" s="65">
        <v>100.3</v>
      </c>
      <c r="AR24" s="65">
        <v>100.7</v>
      </c>
      <c r="AS24" s="65">
        <v>100.2</v>
      </c>
      <c r="AT24" s="65">
        <v>100.5</v>
      </c>
      <c r="AU24" s="65">
        <v>100.7</v>
      </c>
      <c r="AV24" s="65">
        <v>100.2</v>
      </c>
      <c r="AW24" s="65">
        <v>100.5</v>
      </c>
      <c r="AX24" s="65">
        <v>100.7</v>
      </c>
      <c r="AY24" s="42"/>
    </row>
    <row r="25" spans="1:51" s="23" customFormat="1" ht="24" customHeight="1" x14ac:dyDescent="0.2">
      <c r="A25" s="29"/>
      <c r="B25" s="33" t="s">
        <v>75</v>
      </c>
      <c r="C25" s="31" t="s">
        <v>81</v>
      </c>
      <c r="D25" s="63">
        <v>20750.71</v>
      </c>
      <c r="E25" s="63">
        <v>19288.25</v>
      </c>
      <c r="F25" s="64">
        <v>19278.98</v>
      </c>
      <c r="G25" s="64">
        <v>20013.419999999998</v>
      </c>
      <c r="H25" s="64">
        <v>20197.03</v>
      </c>
      <c r="I25" s="64">
        <v>20242.93</v>
      </c>
      <c r="J25" s="64">
        <v>21414.36</v>
      </c>
      <c r="K25" s="64">
        <v>22216.73</v>
      </c>
      <c r="L25" s="64">
        <v>21255.07</v>
      </c>
      <c r="M25" s="64">
        <v>22913.37</v>
      </c>
      <c r="N25" s="64">
        <v>24438.41</v>
      </c>
      <c r="O25" s="65">
        <v>22317.82</v>
      </c>
      <c r="P25" s="65">
        <v>24517.31</v>
      </c>
      <c r="Q25" s="65">
        <v>26882.25</v>
      </c>
      <c r="R25" s="65">
        <v>22451.73</v>
      </c>
      <c r="S25" s="65">
        <v>24664.41</v>
      </c>
      <c r="T25" s="65">
        <v>27043.55</v>
      </c>
      <c r="U25" s="65">
        <v>22586.44</v>
      </c>
      <c r="V25" s="65">
        <v>24812.400000000001</v>
      </c>
      <c r="W25" s="65">
        <v>27205.81</v>
      </c>
      <c r="X25" s="65">
        <v>22721.96</v>
      </c>
      <c r="Y25" s="65">
        <v>24961.27</v>
      </c>
      <c r="Z25" s="65">
        <v>27369.040000000001</v>
      </c>
      <c r="AA25" s="65">
        <v>22858.29</v>
      </c>
      <c r="AB25" s="65">
        <v>25111.040000000001</v>
      </c>
      <c r="AC25" s="65">
        <v>27533.26</v>
      </c>
      <c r="AD25" s="65">
        <v>22995.439999999999</v>
      </c>
      <c r="AE25" s="65">
        <v>25261.7</v>
      </c>
      <c r="AF25" s="65">
        <v>27698.46</v>
      </c>
      <c r="AG25" s="65">
        <v>23133.41</v>
      </c>
      <c r="AH25" s="65">
        <v>25413.27</v>
      </c>
      <c r="AI25" s="65">
        <v>27864.65</v>
      </c>
      <c r="AJ25" s="65">
        <v>23272.21</v>
      </c>
      <c r="AK25" s="65">
        <v>25565.75</v>
      </c>
      <c r="AL25" s="65">
        <v>28031.84</v>
      </c>
      <c r="AM25" s="65">
        <v>23411.85</v>
      </c>
      <c r="AN25" s="65">
        <v>25719.15</v>
      </c>
      <c r="AO25" s="65">
        <v>28200.03</v>
      </c>
      <c r="AP25" s="65">
        <v>23552.32</v>
      </c>
      <c r="AQ25" s="65">
        <v>25873.46</v>
      </c>
      <c r="AR25" s="65">
        <v>28369.23</v>
      </c>
      <c r="AS25" s="65">
        <v>23693.63</v>
      </c>
      <c r="AT25" s="65">
        <v>26028.7</v>
      </c>
      <c r="AU25" s="65">
        <v>28539.439999999999</v>
      </c>
      <c r="AV25" s="65">
        <v>23835.8</v>
      </c>
      <c r="AW25" s="65">
        <v>26184.880000000001</v>
      </c>
      <c r="AX25" s="65">
        <v>28710.68</v>
      </c>
      <c r="AY25" s="42"/>
    </row>
    <row r="26" spans="1:51" s="23" customFormat="1" ht="24" customHeight="1" x14ac:dyDescent="0.2">
      <c r="A26" s="29"/>
      <c r="B26" s="33" t="s">
        <v>19</v>
      </c>
      <c r="C26" s="31" t="s">
        <v>81</v>
      </c>
      <c r="D26" s="68">
        <v>18313.22</v>
      </c>
      <c r="E26" s="68">
        <v>18342.240000000002</v>
      </c>
      <c r="F26" s="69">
        <v>18121.14</v>
      </c>
      <c r="G26" s="69">
        <v>19000.37</v>
      </c>
      <c r="H26" s="69">
        <v>19475.86</v>
      </c>
      <c r="I26" s="69">
        <v>19027.21</v>
      </c>
      <c r="J26" s="69">
        <v>20330.400000000001</v>
      </c>
      <c r="K26" s="69">
        <v>21423.45</v>
      </c>
      <c r="L26" s="69">
        <v>19978.560000000001</v>
      </c>
      <c r="M26" s="69">
        <v>21753.53</v>
      </c>
      <c r="N26" s="69">
        <v>23565.79</v>
      </c>
      <c r="O26" s="69">
        <v>20098.43</v>
      </c>
      <c r="P26" s="69">
        <v>21884.05</v>
      </c>
      <c r="Q26" s="69">
        <v>23707.18</v>
      </c>
      <c r="R26" s="69">
        <v>20219.02</v>
      </c>
      <c r="S26" s="69">
        <v>22015.360000000001</v>
      </c>
      <c r="T26" s="69">
        <v>23849.43</v>
      </c>
      <c r="U26" s="69">
        <v>20340.34</v>
      </c>
      <c r="V26" s="69">
        <v>22147.45</v>
      </c>
      <c r="W26" s="69">
        <v>23992.52</v>
      </c>
      <c r="X26" s="69">
        <v>20462.38</v>
      </c>
      <c r="Y26" s="69">
        <v>22280.33</v>
      </c>
      <c r="Z26" s="69">
        <v>24136.48</v>
      </c>
      <c r="AA26" s="69">
        <v>20585.150000000001</v>
      </c>
      <c r="AB26" s="69">
        <v>22414.01</v>
      </c>
      <c r="AC26" s="69">
        <v>24281.3</v>
      </c>
      <c r="AD26" s="69">
        <v>20708.66</v>
      </c>
      <c r="AE26" s="69">
        <v>22548.5</v>
      </c>
      <c r="AF26" s="69">
        <v>24426.99</v>
      </c>
      <c r="AG26" s="69">
        <v>20832.919999999998</v>
      </c>
      <c r="AH26" s="69">
        <v>22683.79</v>
      </c>
      <c r="AI26" s="69">
        <v>24573.55</v>
      </c>
      <c r="AJ26" s="69">
        <v>20957.91</v>
      </c>
      <c r="AK26" s="69">
        <v>22819.89</v>
      </c>
      <c r="AL26" s="69">
        <v>24720.99</v>
      </c>
      <c r="AM26" s="69">
        <v>21083.66</v>
      </c>
      <c r="AN26" s="69">
        <v>22956.81</v>
      </c>
      <c r="AO26" s="69">
        <v>24869.32</v>
      </c>
      <c r="AP26" s="69">
        <v>21210.16</v>
      </c>
      <c r="AQ26" s="69">
        <v>23094.55</v>
      </c>
      <c r="AR26" s="69">
        <v>25018.53</v>
      </c>
      <c r="AS26" s="69">
        <v>21337.42</v>
      </c>
      <c r="AT26" s="69">
        <v>23233.119999999999</v>
      </c>
      <c r="AU26" s="69">
        <v>25168.639999999999</v>
      </c>
      <c r="AV26" s="69">
        <v>21465.45</v>
      </c>
      <c r="AW26" s="69">
        <v>23372.52</v>
      </c>
      <c r="AX26" s="69">
        <v>25319.65</v>
      </c>
      <c r="AY26" s="42"/>
    </row>
    <row r="27" spans="1:51" ht="24" customHeight="1" x14ac:dyDescent="0.2">
      <c r="A27" s="38"/>
      <c r="B27" s="30" t="s">
        <v>66</v>
      </c>
      <c r="C27" s="31" t="s">
        <v>79</v>
      </c>
      <c r="D27" s="70">
        <v>275.26400000000001</v>
      </c>
      <c r="E27" s="71">
        <v>273.27999999999997</v>
      </c>
      <c r="F27" s="65">
        <v>271.70400000000001</v>
      </c>
      <c r="G27" s="65">
        <v>271.86500000000001</v>
      </c>
      <c r="H27" s="65">
        <v>271.99599999999998</v>
      </c>
      <c r="I27" s="65">
        <v>270.33600000000001</v>
      </c>
      <c r="J27" s="65">
        <v>270.803</v>
      </c>
      <c r="K27" s="65">
        <v>271.291</v>
      </c>
      <c r="L27" s="65">
        <v>269.06599999999997</v>
      </c>
      <c r="M27" s="65">
        <v>269.928</v>
      </c>
      <c r="N27" s="65">
        <v>270.916</v>
      </c>
      <c r="O27" s="65">
        <v>267.95600000000002</v>
      </c>
      <c r="P27" s="65">
        <v>269.31299999999999</v>
      </c>
      <c r="Q27" s="65">
        <v>270.89100000000002</v>
      </c>
      <c r="R27" s="65">
        <v>267.11599999999999</v>
      </c>
      <c r="S27" s="65">
        <v>268.96800000000002</v>
      </c>
      <c r="T27" s="65">
        <v>271.15100000000001</v>
      </c>
      <c r="U27" s="65">
        <v>266.541</v>
      </c>
      <c r="V27" s="65">
        <v>268.86599999999999</v>
      </c>
      <c r="W27" s="65">
        <v>271.57900000000001</v>
      </c>
      <c r="X27" s="65">
        <v>266.16899999999998</v>
      </c>
      <c r="Y27" s="65">
        <v>268.95299999999997</v>
      </c>
      <c r="Z27" s="65">
        <v>272.096</v>
      </c>
      <c r="AA27" s="65">
        <v>265.93400000000003</v>
      </c>
      <c r="AB27" s="65">
        <v>269.161</v>
      </c>
      <c r="AC27" s="65">
        <v>272.67399999999998</v>
      </c>
      <c r="AD27" s="65">
        <v>265.81900000000002</v>
      </c>
      <c r="AE27" s="65">
        <v>269.43299999999999</v>
      </c>
      <c r="AF27" s="65">
        <v>273.31200000000001</v>
      </c>
      <c r="AG27" s="65">
        <v>265.76600000000002</v>
      </c>
      <c r="AH27" s="65">
        <v>269.762</v>
      </c>
      <c r="AI27" s="65">
        <v>274.01299999999998</v>
      </c>
      <c r="AJ27" s="65">
        <v>265.77100000000002</v>
      </c>
      <c r="AK27" s="65">
        <v>270.16300000000001</v>
      </c>
      <c r="AL27" s="65">
        <v>274.77699999999999</v>
      </c>
      <c r="AM27" s="65">
        <v>265.82400000000001</v>
      </c>
      <c r="AN27" s="65">
        <v>270.61500000000001</v>
      </c>
      <c r="AO27" s="65">
        <v>275.57799999999997</v>
      </c>
      <c r="AP27" s="65">
        <v>265.90600000000001</v>
      </c>
      <c r="AQ27" s="65">
        <v>271.08800000000002</v>
      </c>
      <c r="AR27" s="65">
        <v>276.47199999999998</v>
      </c>
      <c r="AS27" s="65">
        <v>266.02699999999999</v>
      </c>
      <c r="AT27" s="65">
        <v>271.59100000000001</v>
      </c>
      <c r="AU27" s="65">
        <v>277.49</v>
      </c>
      <c r="AV27" s="65">
        <v>266.18599999999998</v>
      </c>
      <c r="AW27" s="65">
        <v>272.149</v>
      </c>
      <c r="AX27" s="65">
        <v>278.56</v>
      </c>
      <c r="AY27" s="40"/>
    </row>
    <row r="28" spans="1:51" s="23" customFormat="1" ht="24" customHeight="1" x14ac:dyDescent="0.2">
      <c r="A28" s="29"/>
      <c r="B28" s="54" t="s">
        <v>67</v>
      </c>
      <c r="C28" s="55" t="s">
        <v>73</v>
      </c>
      <c r="D28" s="63">
        <v>79610</v>
      </c>
      <c r="E28" s="63">
        <v>81964</v>
      </c>
      <c r="F28" s="64">
        <v>83434</v>
      </c>
      <c r="G28" s="64">
        <v>84512</v>
      </c>
      <c r="H28" s="64">
        <v>85111</v>
      </c>
      <c r="I28" s="64">
        <v>84081</v>
      </c>
      <c r="J28" s="64">
        <v>85787</v>
      </c>
      <c r="K28" s="64">
        <v>86762</v>
      </c>
      <c r="L28" s="64">
        <v>84405</v>
      </c>
      <c r="M28" s="64">
        <v>86846</v>
      </c>
      <c r="N28" s="64">
        <v>88291</v>
      </c>
      <c r="O28" s="65">
        <v>84740</v>
      </c>
      <c r="P28" s="65">
        <v>87890</v>
      </c>
      <c r="Q28" s="65">
        <v>89880</v>
      </c>
      <c r="R28" s="65">
        <v>85080</v>
      </c>
      <c r="S28" s="65">
        <v>88940</v>
      </c>
      <c r="T28" s="65">
        <v>91500</v>
      </c>
      <c r="U28" s="65">
        <v>85420</v>
      </c>
      <c r="V28" s="65">
        <v>90010</v>
      </c>
      <c r="W28" s="65">
        <v>93150</v>
      </c>
      <c r="X28" s="65">
        <v>85760</v>
      </c>
      <c r="Y28" s="65">
        <v>91090</v>
      </c>
      <c r="Z28" s="65">
        <v>94820</v>
      </c>
      <c r="AA28" s="65">
        <v>86110</v>
      </c>
      <c r="AB28" s="65">
        <v>92180</v>
      </c>
      <c r="AC28" s="65">
        <v>96530</v>
      </c>
      <c r="AD28" s="65">
        <v>86450</v>
      </c>
      <c r="AE28" s="65">
        <v>93290</v>
      </c>
      <c r="AF28" s="65">
        <v>98270</v>
      </c>
      <c r="AG28" s="65">
        <v>86800</v>
      </c>
      <c r="AH28" s="65">
        <v>94410</v>
      </c>
      <c r="AI28" s="65">
        <v>100030</v>
      </c>
      <c r="AJ28" s="65">
        <v>87140</v>
      </c>
      <c r="AK28" s="65">
        <v>95540</v>
      </c>
      <c r="AL28" s="65">
        <v>101840</v>
      </c>
      <c r="AM28" s="65">
        <v>87490</v>
      </c>
      <c r="AN28" s="65">
        <v>96690</v>
      </c>
      <c r="AO28" s="65">
        <v>103670</v>
      </c>
      <c r="AP28" s="65">
        <v>87840</v>
      </c>
      <c r="AQ28" s="65">
        <v>97850</v>
      </c>
      <c r="AR28" s="65">
        <v>105530</v>
      </c>
      <c r="AS28" s="65">
        <v>88190</v>
      </c>
      <c r="AT28" s="65">
        <v>99020</v>
      </c>
      <c r="AU28" s="65">
        <v>107430</v>
      </c>
      <c r="AV28" s="65">
        <v>88550</v>
      </c>
      <c r="AW28" s="65">
        <v>100210</v>
      </c>
      <c r="AX28" s="65">
        <v>109370</v>
      </c>
      <c r="AY28" s="42"/>
    </row>
    <row r="29" spans="1:51" s="23" customFormat="1" ht="36" customHeight="1" x14ac:dyDescent="0.2">
      <c r="A29" s="29"/>
      <c r="B29" s="30" t="s">
        <v>68</v>
      </c>
      <c r="C29" s="31" t="s">
        <v>84</v>
      </c>
      <c r="D29" s="63">
        <v>25865.3</v>
      </c>
      <c r="E29" s="63">
        <v>25424.5</v>
      </c>
      <c r="F29" s="64">
        <v>24755.398000000001</v>
      </c>
      <c r="G29" s="64">
        <v>25159.796999999999</v>
      </c>
      <c r="H29" s="64">
        <v>27661.824000000001</v>
      </c>
      <c r="I29" s="64">
        <v>25868.794000000002</v>
      </c>
      <c r="J29" s="64">
        <v>26593.183000000001</v>
      </c>
      <c r="K29" s="64">
        <v>29293.37</v>
      </c>
      <c r="L29" s="64">
        <v>27042.648000000001</v>
      </c>
      <c r="M29" s="64">
        <v>28161.432000000001</v>
      </c>
      <c r="N29" s="64">
        <v>31049.937999999998</v>
      </c>
      <c r="O29" s="65">
        <v>28129.589</v>
      </c>
      <c r="P29" s="65">
        <v>29483.194</v>
      </c>
      <c r="Q29" s="65">
        <v>32614.487000000001</v>
      </c>
      <c r="R29" s="65">
        <v>29254.773000000001</v>
      </c>
      <c r="S29" s="65">
        <v>30809.937999999998</v>
      </c>
      <c r="T29" s="65">
        <v>34245.211000000003</v>
      </c>
      <c r="U29" s="65">
        <v>30436.289000000001</v>
      </c>
      <c r="V29" s="65">
        <v>32208.288</v>
      </c>
      <c r="W29" s="65">
        <v>35964.116000000002</v>
      </c>
      <c r="X29" s="65">
        <v>31653.74</v>
      </c>
      <c r="Y29" s="65">
        <v>33657.660000000003</v>
      </c>
      <c r="Z29" s="65">
        <v>37762.322</v>
      </c>
      <c r="AA29" s="65">
        <v>32919.89</v>
      </c>
      <c r="AB29" s="65">
        <v>35172.254999999997</v>
      </c>
      <c r="AC29" s="65">
        <v>39650.438000000002</v>
      </c>
      <c r="AD29" s="65">
        <v>34236.686000000002</v>
      </c>
      <c r="AE29" s="65">
        <v>36755.006999999998</v>
      </c>
      <c r="AF29" s="65">
        <v>41632.959999999999</v>
      </c>
      <c r="AG29" s="65">
        <v>35606.152999999998</v>
      </c>
      <c r="AH29" s="65">
        <v>38408.982000000004</v>
      </c>
      <c r="AI29" s="65">
        <v>43714.608</v>
      </c>
      <c r="AJ29" s="65">
        <v>37064.845999999998</v>
      </c>
      <c r="AK29" s="65">
        <v>40159.635000000002</v>
      </c>
      <c r="AL29" s="65">
        <v>45925.777000000002</v>
      </c>
      <c r="AM29" s="65">
        <v>38583.264999999999</v>
      </c>
      <c r="AN29" s="65">
        <v>42005.569000000003</v>
      </c>
      <c r="AO29" s="65" t="s">
        <v>83</v>
      </c>
      <c r="AP29" s="65">
        <v>40163.853000000003</v>
      </c>
      <c r="AQ29" s="65">
        <v>43895.82</v>
      </c>
      <c r="AR29" s="65">
        <v>50679.913</v>
      </c>
      <c r="AS29" s="65">
        <v>41770.406999999999</v>
      </c>
      <c r="AT29" s="65">
        <v>45871.131999999998</v>
      </c>
      <c r="AU29" s="65">
        <v>53213.909</v>
      </c>
      <c r="AV29" s="65">
        <v>43441.222999999998</v>
      </c>
      <c r="AW29" s="65">
        <v>47935.332999999999</v>
      </c>
      <c r="AX29" s="65">
        <v>55874.605000000003</v>
      </c>
      <c r="AY29" s="42"/>
    </row>
    <row r="30" spans="1:51" s="22" customFormat="1" ht="24" hidden="1" customHeight="1" x14ac:dyDescent="0.2">
      <c r="A30" s="39"/>
      <c r="B30" s="30"/>
      <c r="C30" s="31" t="s">
        <v>52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58"/>
      <c r="P30" s="58"/>
      <c r="Q30" s="5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41"/>
    </row>
    <row r="31" spans="1:51" ht="33.75" customHeight="1" x14ac:dyDescent="0.2">
      <c r="A31" s="38"/>
      <c r="B31" s="30" t="s">
        <v>69</v>
      </c>
      <c r="C31" s="31" t="s">
        <v>56</v>
      </c>
      <c r="D31" s="86">
        <v>39363</v>
      </c>
      <c r="E31" s="88">
        <v>40742</v>
      </c>
      <c r="F31" s="88">
        <v>41779</v>
      </c>
      <c r="G31" s="88">
        <v>42330</v>
      </c>
      <c r="H31" s="88">
        <v>44827</v>
      </c>
      <c r="I31" s="83">
        <v>43379</v>
      </c>
      <c r="J31" s="83">
        <v>44447</v>
      </c>
      <c r="K31" s="83">
        <v>46980</v>
      </c>
      <c r="L31" s="80">
        <v>45326.7</v>
      </c>
      <c r="M31" s="83">
        <v>46980</v>
      </c>
      <c r="N31" s="79">
        <v>49751.82</v>
      </c>
      <c r="O31" s="76">
        <f>L31*1.04</f>
        <v>47139.767999999996</v>
      </c>
      <c r="P31" s="77">
        <f>M31*1.045</f>
        <v>49094.1</v>
      </c>
      <c r="Q31" s="78">
        <f>N31*1.05</f>
        <v>52239.411</v>
      </c>
      <c r="R31" s="76">
        <f>O31*1.04</f>
        <v>49025.358719999997</v>
      </c>
      <c r="S31" s="76">
        <f>P31*1.045</f>
        <v>51303.334499999997</v>
      </c>
      <c r="T31" s="76">
        <f>Q31*1.05</f>
        <v>54851.381550000006</v>
      </c>
      <c r="U31" s="76">
        <f>R31*1.04</f>
        <v>50986.3730688</v>
      </c>
      <c r="V31" s="76">
        <f>S31*1.045</f>
        <v>53611.984552499991</v>
      </c>
      <c r="W31" s="76">
        <f>T31*1.05</f>
        <v>57593.950627500009</v>
      </c>
      <c r="X31" s="76">
        <f>U31*1.04</f>
        <v>53025.827991552003</v>
      </c>
      <c r="Y31" s="76">
        <f>V31*1.045</f>
        <v>56024.523857362488</v>
      </c>
      <c r="Z31" s="76">
        <f>W31*1.05</f>
        <v>60473.64815887501</v>
      </c>
      <c r="AA31" s="76">
        <f>X31*1.04</f>
        <v>55146.861111214086</v>
      </c>
      <c r="AB31" s="76">
        <f>Y31*1.045</f>
        <v>58545.627430943794</v>
      </c>
      <c r="AC31" s="76">
        <f>Z31*1.05</f>
        <v>63497.33056681876</v>
      </c>
      <c r="AD31" s="76">
        <f>AA31*1.04</f>
        <v>57352.73555566265</v>
      </c>
      <c r="AE31" s="76">
        <f>AB31*1.045</f>
        <v>61180.180665336258</v>
      </c>
      <c r="AF31" s="76">
        <f>AC31*1.05</f>
        <v>66672.197095159703</v>
      </c>
      <c r="AG31" s="76">
        <f>AD31*1.04</f>
        <v>59646.844977889159</v>
      </c>
      <c r="AH31" s="76">
        <f>AE31*1.045</f>
        <v>63933.288795276385</v>
      </c>
      <c r="AI31" s="76">
        <f>AF31*1.05</f>
        <v>70005.806949917693</v>
      </c>
      <c r="AJ31" s="76">
        <f>AG31*1.04</f>
        <v>62032.718777004724</v>
      </c>
      <c r="AK31" s="76">
        <f>AH31*1.045</f>
        <v>66810.286791063816</v>
      </c>
      <c r="AL31" s="76">
        <f>AI31*1.05</f>
        <v>73506.09729741358</v>
      </c>
      <c r="AM31" s="76">
        <f>AJ31*1.04</f>
        <v>64514.027528084916</v>
      </c>
      <c r="AN31" s="76">
        <f>AK31*1.045</f>
        <v>69816.749696661689</v>
      </c>
      <c r="AO31" s="76">
        <f>AL31*1.05</f>
        <v>77181.402162284256</v>
      </c>
      <c r="AP31" s="76">
        <f>AM31*1.04</f>
        <v>67094.588629208316</v>
      </c>
      <c r="AQ31" s="76">
        <f>AN31*1.045</f>
        <v>72958.503433011458</v>
      </c>
      <c r="AR31" s="76">
        <f>AO31*1.05</f>
        <v>81040.472270398473</v>
      </c>
      <c r="AS31" s="76">
        <f>AP31*1.04</f>
        <v>69778.372174376651</v>
      </c>
      <c r="AT31" s="76">
        <f>AQ31*1.045</f>
        <v>76241.636087496969</v>
      </c>
      <c r="AU31" s="76">
        <f>AR31*1.05</f>
        <v>85092.495883918396</v>
      </c>
      <c r="AV31" s="76">
        <f>AS31*1.04</f>
        <v>72569.507061351716</v>
      </c>
      <c r="AW31" s="76">
        <f>AT31*1.045</f>
        <v>79672.509711434323</v>
      </c>
      <c r="AX31" s="76">
        <f>AU31*1.05</f>
        <v>89347.120678114326</v>
      </c>
      <c r="AY31" s="40"/>
    </row>
    <row r="32" spans="1:51" s="23" customFormat="1" ht="62.25" customHeight="1" x14ac:dyDescent="0.2">
      <c r="A32" s="29"/>
      <c r="B32" s="30" t="s">
        <v>70</v>
      </c>
      <c r="C32" s="31" t="s">
        <v>57</v>
      </c>
      <c r="D32" s="87">
        <v>5.05</v>
      </c>
      <c r="E32" s="85">
        <v>1.3</v>
      </c>
      <c r="F32" s="64">
        <v>1.22</v>
      </c>
      <c r="G32" s="64">
        <v>1.21</v>
      </c>
      <c r="H32" s="64">
        <v>1.2</v>
      </c>
      <c r="I32" s="82">
        <v>1.21</v>
      </c>
      <c r="J32" s="84">
        <v>1.2</v>
      </c>
      <c r="K32" s="84">
        <v>1.19</v>
      </c>
      <c r="L32" s="81">
        <v>1.2</v>
      </c>
      <c r="M32" s="82">
        <v>1.19</v>
      </c>
      <c r="N32" s="81">
        <v>1.17</v>
      </c>
      <c r="O32" s="72">
        <v>1.32</v>
      </c>
      <c r="P32" s="65">
        <v>1.1200000000000001</v>
      </c>
      <c r="Q32" s="65">
        <v>0.9</v>
      </c>
      <c r="R32" s="65">
        <v>0.81</v>
      </c>
      <c r="S32" s="65">
        <v>0.76</v>
      </c>
      <c r="T32" s="65">
        <v>0.74</v>
      </c>
      <c r="U32" s="65">
        <v>0.81</v>
      </c>
      <c r="V32" s="65">
        <v>0.75</v>
      </c>
      <c r="W32" s="65">
        <v>0.73</v>
      </c>
      <c r="X32" s="65">
        <v>0.8</v>
      </c>
      <c r="Y32" s="65">
        <v>0.74</v>
      </c>
      <c r="Z32" s="65">
        <v>0.73</v>
      </c>
      <c r="AA32" s="65">
        <v>0.8</v>
      </c>
      <c r="AB32" s="65">
        <v>0.74</v>
      </c>
      <c r="AC32" s="65">
        <v>0.73</v>
      </c>
      <c r="AD32" s="65">
        <v>0.8</v>
      </c>
      <c r="AE32" s="65">
        <v>0.74</v>
      </c>
      <c r="AF32" s="65">
        <v>0.73</v>
      </c>
      <c r="AG32" s="65">
        <v>0.8</v>
      </c>
      <c r="AH32" s="65">
        <v>0.73</v>
      </c>
      <c r="AI32" s="65">
        <v>0.73</v>
      </c>
      <c r="AJ32" s="65">
        <v>0.79</v>
      </c>
      <c r="AK32" s="65">
        <v>0.73</v>
      </c>
      <c r="AL32" s="65">
        <v>0.72</v>
      </c>
      <c r="AM32" s="65">
        <v>0.78</v>
      </c>
      <c r="AN32" s="65">
        <v>0.72</v>
      </c>
      <c r="AO32" s="65">
        <v>0.72</v>
      </c>
      <c r="AP32" s="65">
        <v>0.78</v>
      </c>
      <c r="AQ32" s="65">
        <v>0.72</v>
      </c>
      <c r="AR32" s="65">
        <v>0.72</v>
      </c>
      <c r="AS32" s="65">
        <v>0.78</v>
      </c>
      <c r="AT32" s="65">
        <v>0.72</v>
      </c>
      <c r="AU32" s="65">
        <v>0.72</v>
      </c>
      <c r="AV32" s="65">
        <v>0.78</v>
      </c>
      <c r="AW32" s="65">
        <v>0.72</v>
      </c>
      <c r="AX32" s="65">
        <v>0.72</v>
      </c>
      <c r="AY32" s="42"/>
    </row>
    <row r="33" spans="1:51" s="23" customFormat="1" ht="24" customHeight="1" x14ac:dyDescent="0.2">
      <c r="A33" s="29"/>
      <c r="B33" s="34" t="s">
        <v>71</v>
      </c>
      <c r="C33" s="35" t="s">
        <v>40</v>
      </c>
      <c r="D33" s="63">
        <v>7139</v>
      </c>
      <c r="E33" s="63">
        <v>7774</v>
      </c>
      <c r="F33" s="64">
        <v>7929</v>
      </c>
      <c r="G33" s="64">
        <v>8163</v>
      </c>
      <c r="H33" s="64">
        <v>8279</v>
      </c>
      <c r="I33" s="64">
        <v>8088</v>
      </c>
      <c r="J33" s="64">
        <v>8490</v>
      </c>
      <c r="K33" s="64">
        <v>8701</v>
      </c>
      <c r="L33" s="64">
        <v>8169</v>
      </c>
      <c r="M33" s="64">
        <v>8745</v>
      </c>
      <c r="N33" s="64">
        <v>9093</v>
      </c>
      <c r="O33" s="65">
        <v>8250</v>
      </c>
      <c r="P33" s="65">
        <v>9006</v>
      </c>
      <c r="Q33" s="65">
        <v>9453</v>
      </c>
      <c r="R33" s="65">
        <v>8330</v>
      </c>
      <c r="S33" s="65">
        <v>9273</v>
      </c>
      <c r="T33" s="65">
        <v>9831</v>
      </c>
      <c r="U33" s="65">
        <v>8413</v>
      </c>
      <c r="V33" s="65">
        <v>9552</v>
      </c>
      <c r="W33" s="65">
        <v>10221</v>
      </c>
      <c r="X33" s="65">
        <v>8497</v>
      </c>
      <c r="Y33" s="65">
        <v>9835</v>
      </c>
      <c r="Z33" s="65">
        <v>10627</v>
      </c>
      <c r="AA33" s="65">
        <v>8581</v>
      </c>
      <c r="AB33" s="65">
        <v>10128</v>
      </c>
      <c r="AC33" s="65">
        <v>11049</v>
      </c>
      <c r="AD33" s="65">
        <v>8666</v>
      </c>
      <c r="AE33" s="65">
        <v>10429</v>
      </c>
      <c r="AF33" s="65">
        <v>11490</v>
      </c>
      <c r="AG33" s="65">
        <v>8751</v>
      </c>
      <c r="AH33" s="65">
        <v>10740</v>
      </c>
      <c r="AI33" s="65">
        <v>11947</v>
      </c>
      <c r="AJ33" s="65">
        <v>8837</v>
      </c>
      <c r="AK33" s="65">
        <v>11058</v>
      </c>
      <c r="AL33" s="65">
        <v>12421</v>
      </c>
      <c r="AM33" s="65">
        <v>8925</v>
      </c>
      <c r="AN33" s="65">
        <v>11388</v>
      </c>
      <c r="AO33" s="65">
        <v>12916</v>
      </c>
      <c r="AP33" s="65">
        <v>9015</v>
      </c>
      <c r="AQ33" s="65">
        <v>11628</v>
      </c>
      <c r="AR33" s="65">
        <v>13429</v>
      </c>
      <c r="AS33" s="65">
        <v>9103</v>
      </c>
      <c r="AT33" s="65">
        <v>12078</v>
      </c>
      <c r="AU33" s="65">
        <v>13963</v>
      </c>
      <c r="AV33" s="65">
        <v>9192</v>
      </c>
      <c r="AW33" s="65">
        <v>12438</v>
      </c>
      <c r="AX33" s="65">
        <v>14517</v>
      </c>
      <c r="AY33" s="42"/>
    </row>
    <row r="34" spans="1:51" s="23" customFormat="1" ht="24.75" customHeight="1" x14ac:dyDescent="0.2">
      <c r="A34" s="29"/>
      <c r="B34" s="34" t="s">
        <v>61</v>
      </c>
      <c r="C34" s="36" t="s">
        <v>40</v>
      </c>
      <c r="D34" s="63">
        <v>4554</v>
      </c>
      <c r="E34" s="63">
        <v>4980</v>
      </c>
      <c r="F34" s="64">
        <v>5082</v>
      </c>
      <c r="G34" s="64">
        <v>5235</v>
      </c>
      <c r="H34" s="64">
        <v>5313</v>
      </c>
      <c r="I34" s="64">
        <v>5189</v>
      </c>
      <c r="J34" s="64">
        <v>5459</v>
      </c>
      <c r="K34" s="64">
        <v>5595</v>
      </c>
      <c r="L34" s="64">
        <v>5243</v>
      </c>
      <c r="M34" s="64">
        <v>5624</v>
      </c>
      <c r="N34" s="64">
        <v>5851</v>
      </c>
      <c r="O34" s="65">
        <v>5295</v>
      </c>
      <c r="P34" s="65">
        <v>5797</v>
      </c>
      <c r="Q34" s="65">
        <v>6089</v>
      </c>
      <c r="R34" s="65">
        <v>5346</v>
      </c>
      <c r="S34" s="65">
        <v>5973</v>
      </c>
      <c r="T34" s="65">
        <v>6341</v>
      </c>
      <c r="U34" s="65">
        <v>5400</v>
      </c>
      <c r="V34" s="65">
        <v>6159</v>
      </c>
      <c r="W34" s="65">
        <v>6599</v>
      </c>
      <c r="X34" s="65">
        <v>5454</v>
      </c>
      <c r="Y34" s="65">
        <v>6345</v>
      </c>
      <c r="Z34" s="65">
        <v>6869</v>
      </c>
      <c r="AA34" s="65">
        <v>5508</v>
      </c>
      <c r="AB34" s="65">
        <v>6539</v>
      </c>
      <c r="AC34" s="65">
        <v>7149</v>
      </c>
      <c r="AD34" s="65">
        <v>5563</v>
      </c>
      <c r="AE34" s="65">
        <v>6738</v>
      </c>
      <c r="AF34" s="65">
        <v>7442</v>
      </c>
      <c r="AG34" s="65">
        <v>5618</v>
      </c>
      <c r="AH34" s="65">
        <v>6945</v>
      </c>
      <c r="AI34" s="65">
        <v>7746</v>
      </c>
      <c r="AJ34" s="65">
        <v>5673</v>
      </c>
      <c r="AK34" s="65">
        <v>7155</v>
      </c>
      <c r="AL34" s="65">
        <v>8060</v>
      </c>
      <c r="AM34" s="65">
        <v>5730</v>
      </c>
      <c r="AN34" s="65">
        <v>7373</v>
      </c>
      <c r="AO34" s="65">
        <v>8389</v>
      </c>
      <c r="AP34" s="65">
        <v>5789</v>
      </c>
      <c r="AQ34" s="65">
        <v>7499</v>
      </c>
      <c r="AR34" s="65">
        <v>8730</v>
      </c>
      <c r="AS34" s="65">
        <v>5845</v>
      </c>
      <c r="AT34" s="65">
        <v>7831</v>
      </c>
      <c r="AU34" s="65">
        <v>9085</v>
      </c>
      <c r="AV34" s="65">
        <v>5902</v>
      </c>
      <c r="AW34" s="65">
        <v>8070</v>
      </c>
      <c r="AX34" s="65">
        <v>9452</v>
      </c>
      <c r="AY34" s="42"/>
    </row>
    <row r="35" spans="1:51" ht="24" customHeight="1" x14ac:dyDescent="0.2">
      <c r="A35" s="38"/>
      <c r="B35" s="34" t="s">
        <v>72</v>
      </c>
      <c r="C35" s="37" t="s">
        <v>33</v>
      </c>
      <c r="D35" s="62">
        <v>103.6</v>
      </c>
      <c r="E35" s="62">
        <v>105.3</v>
      </c>
      <c r="F35" s="62">
        <v>104.03333333333335</v>
      </c>
      <c r="G35" s="62">
        <v>104.5</v>
      </c>
      <c r="H35" s="62">
        <v>103.60000000000001</v>
      </c>
      <c r="I35" s="62">
        <v>104.13333333333333</v>
      </c>
      <c r="J35" s="62">
        <v>103.9</v>
      </c>
      <c r="K35" s="62">
        <v>103.60000000000001</v>
      </c>
      <c r="L35" s="62">
        <v>104.06666666666666</v>
      </c>
      <c r="M35" s="62">
        <v>103.9</v>
      </c>
      <c r="N35" s="62">
        <v>103.60000000000001</v>
      </c>
      <c r="O35" s="73">
        <v>103.69999999999999</v>
      </c>
      <c r="P35" s="62">
        <v>103.6</v>
      </c>
      <c r="Q35" s="62">
        <v>103.60000000000001</v>
      </c>
      <c r="R35" s="73">
        <v>103.7</v>
      </c>
      <c r="S35" s="62">
        <v>103.5</v>
      </c>
      <c r="T35" s="62">
        <v>103.5</v>
      </c>
      <c r="U35" s="73">
        <v>103.6</v>
      </c>
      <c r="V35" s="62">
        <v>103.5</v>
      </c>
      <c r="W35" s="62">
        <v>103.4</v>
      </c>
      <c r="X35" s="73">
        <v>103.5</v>
      </c>
      <c r="Y35" s="62">
        <v>103.3</v>
      </c>
      <c r="Z35" s="62">
        <v>103.3</v>
      </c>
      <c r="AA35" s="73">
        <v>103.5</v>
      </c>
      <c r="AB35" s="62">
        <v>103.3</v>
      </c>
      <c r="AC35" s="62">
        <v>103.3</v>
      </c>
      <c r="AD35" s="73">
        <v>103.4</v>
      </c>
      <c r="AE35" s="62">
        <v>103.2</v>
      </c>
      <c r="AF35" s="62">
        <v>103.2</v>
      </c>
      <c r="AG35" s="73">
        <v>103.4</v>
      </c>
      <c r="AH35" s="62">
        <v>103.1</v>
      </c>
      <c r="AI35" s="62">
        <v>103.1</v>
      </c>
      <c r="AJ35" s="73">
        <v>103.2</v>
      </c>
      <c r="AK35" s="62">
        <v>103.1</v>
      </c>
      <c r="AL35" s="62">
        <v>103.1</v>
      </c>
      <c r="AM35" s="73">
        <v>103.3</v>
      </c>
      <c r="AN35" s="62">
        <v>102.9</v>
      </c>
      <c r="AO35" s="62">
        <v>102.9</v>
      </c>
      <c r="AP35" s="73">
        <v>103.1</v>
      </c>
      <c r="AQ35" s="62">
        <v>102.9</v>
      </c>
      <c r="AR35" s="62">
        <v>102.9</v>
      </c>
      <c r="AS35" s="73">
        <v>103</v>
      </c>
      <c r="AT35" s="62">
        <v>102.9</v>
      </c>
      <c r="AU35" s="62">
        <v>102.9</v>
      </c>
      <c r="AV35" s="74">
        <v>102.9</v>
      </c>
      <c r="AW35" s="75">
        <v>102.8</v>
      </c>
      <c r="AX35" s="75">
        <v>102.8</v>
      </c>
      <c r="AY35" s="40"/>
    </row>
    <row r="36" spans="1:51" s="18" customFormat="1" ht="12" hidden="1" customHeight="1" x14ac:dyDescent="0.2">
      <c r="A36" s="26"/>
      <c r="B36" s="43" t="s">
        <v>9</v>
      </c>
      <c r="C36" s="44" t="s">
        <v>10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17"/>
    </row>
    <row r="37" spans="1:51" s="18" customFormat="1" ht="12.75" hidden="1" customHeight="1" x14ac:dyDescent="0.2">
      <c r="A37" s="26"/>
      <c r="B37" s="19" t="s">
        <v>11</v>
      </c>
      <c r="C37" s="15" t="s">
        <v>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7"/>
    </row>
    <row r="38" spans="1:51" s="18" customFormat="1" ht="13.5" hidden="1" customHeight="1" x14ac:dyDescent="0.2">
      <c r="A38" s="26"/>
      <c r="B38" s="19" t="s">
        <v>12</v>
      </c>
      <c r="C38" s="15" t="s">
        <v>10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7"/>
    </row>
    <row r="39" spans="1:51" s="18" customFormat="1" ht="12" hidden="1" customHeight="1" x14ac:dyDescent="0.2">
      <c r="A39" s="26"/>
      <c r="B39" s="19" t="s">
        <v>13</v>
      </c>
      <c r="C39" s="15" t="s">
        <v>10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7"/>
    </row>
    <row r="40" spans="1:51" s="18" customFormat="1" ht="31.5" hidden="1" customHeight="1" x14ac:dyDescent="0.2">
      <c r="A40" s="26"/>
      <c r="B40" s="19" t="s">
        <v>14</v>
      </c>
      <c r="C40" s="15" t="s">
        <v>15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7"/>
    </row>
    <row r="41" spans="1:51" s="18" customFormat="1" ht="24" hidden="1" customHeight="1" x14ac:dyDescent="0.2">
      <c r="A41" s="26"/>
      <c r="B41" s="19" t="s">
        <v>16</v>
      </c>
      <c r="C41" s="15" t="s">
        <v>17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7"/>
    </row>
    <row r="42" spans="1:51" s="18" customFormat="1" ht="11.25" hidden="1" customHeight="1" x14ac:dyDescent="0.2">
      <c r="A42" s="26"/>
      <c r="B42" s="20" t="s">
        <v>18</v>
      </c>
      <c r="C42" s="15" t="s">
        <v>5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7"/>
    </row>
    <row r="43" spans="1:51" s="18" customFormat="1" ht="23.25" hidden="1" customHeight="1" x14ac:dyDescent="0.2">
      <c r="A43" s="26"/>
      <c r="B43" s="14" t="s">
        <v>19</v>
      </c>
      <c r="C43" s="15" t="s">
        <v>20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7"/>
    </row>
    <row r="44" spans="1:51" s="18" customFormat="1" ht="23.25" hidden="1" customHeight="1" x14ac:dyDescent="0.2">
      <c r="A44" s="26"/>
      <c r="B44" s="14" t="s">
        <v>21</v>
      </c>
      <c r="C44" s="15" t="s">
        <v>20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7"/>
    </row>
    <row r="45" spans="1:51" s="18" customFormat="1" ht="12.75" hidden="1" customHeight="1" x14ac:dyDescent="0.2">
      <c r="A45" s="26"/>
      <c r="B45" s="20" t="s">
        <v>22</v>
      </c>
      <c r="C45" s="15" t="s">
        <v>5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7"/>
    </row>
    <row r="46" spans="1:51" s="18" customFormat="1" hidden="1" x14ac:dyDescent="0.2">
      <c r="A46" s="27"/>
      <c r="C46" s="21"/>
    </row>
    <row r="47" spans="1:51" s="18" customFormat="1" ht="14.25" hidden="1" customHeight="1" x14ac:dyDescent="0.2">
      <c r="A47" s="26"/>
      <c r="B47" s="14" t="s">
        <v>24</v>
      </c>
      <c r="C47" s="15" t="s">
        <v>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7"/>
    </row>
    <row r="48" spans="1:51" s="18" customFormat="1" ht="37.5" hidden="1" customHeight="1" x14ac:dyDescent="0.2">
      <c r="A48" s="26"/>
      <c r="B48" s="19" t="s">
        <v>25</v>
      </c>
      <c r="C48" s="15" t="s">
        <v>26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7"/>
    </row>
    <row r="49" spans="1:51" s="18" customFormat="1" ht="34.5" hidden="1" customHeight="1" x14ac:dyDescent="0.2">
      <c r="A49" s="26"/>
      <c r="B49" s="19" t="s">
        <v>27</v>
      </c>
      <c r="C49" s="15" t="s">
        <v>28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7"/>
    </row>
    <row r="50" spans="1:51" ht="12.75" hidden="1" customHeight="1" x14ac:dyDescent="0.2">
      <c r="A50" s="25"/>
      <c r="B50" s="6" t="s">
        <v>29</v>
      </c>
      <c r="C50" s="11" t="s">
        <v>5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3"/>
    </row>
    <row r="51" spans="1:51" ht="39" hidden="1" customHeight="1" x14ac:dyDescent="0.2">
      <c r="A51" s="25"/>
      <c r="B51" s="7" t="s">
        <v>25</v>
      </c>
      <c r="C51" s="11" t="s">
        <v>26</v>
      </c>
      <c r="D51" s="5">
        <v>82677941.200000003</v>
      </c>
      <c r="E51" s="5">
        <v>82805433.939999998</v>
      </c>
      <c r="F51" s="5">
        <v>86090143.040000007</v>
      </c>
      <c r="G51" s="5">
        <v>87994425.600000009</v>
      </c>
      <c r="H51" s="5">
        <v>89729422.730000004</v>
      </c>
      <c r="I51" s="5">
        <v>90611851.5</v>
      </c>
      <c r="J51" s="5">
        <v>92424689.879999995</v>
      </c>
      <c r="K51" s="5">
        <v>94912864.019999996</v>
      </c>
      <c r="L51" s="5">
        <v>93683095.540000007</v>
      </c>
      <c r="M51" s="5">
        <v>96009841.579999998</v>
      </c>
      <c r="N51" s="5">
        <v>98836549.850000009</v>
      </c>
      <c r="O51" s="5">
        <v>97537967.560000002</v>
      </c>
      <c r="P51" s="5">
        <v>100261925.40000001</v>
      </c>
      <c r="Q51" s="5">
        <v>103625674.90000001</v>
      </c>
      <c r="R51" s="5">
        <v>101747316.10000001</v>
      </c>
      <c r="S51" s="5">
        <v>104904453.60000001</v>
      </c>
      <c r="T51" s="5">
        <v>108856802.60000001</v>
      </c>
      <c r="U51" s="5">
        <v>110718726.2</v>
      </c>
      <c r="V51" s="5">
        <v>114844260.2</v>
      </c>
      <c r="W51" s="5">
        <v>120124494.60000001</v>
      </c>
      <c r="X51" s="5">
        <v>115163418.7</v>
      </c>
      <c r="Y51" s="5">
        <v>119814719.8</v>
      </c>
      <c r="Z51" s="5">
        <v>125823440.8</v>
      </c>
      <c r="AA51" s="5">
        <v>119208418.60000001</v>
      </c>
      <c r="AB51" s="5">
        <v>124396434.60000001</v>
      </c>
      <c r="AC51" s="5">
        <v>131155460.8</v>
      </c>
      <c r="AD51" s="5">
        <v>123156124.60000001</v>
      </c>
      <c r="AE51" s="5">
        <v>128902571.10000001</v>
      </c>
      <c r="AF51" s="5">
        <v>136447714.80000001</v>
      </c>
      <c r="AG51" s="5">
        <v>127234562.8</v>
      </c>
      <c r="AH51" s="5">
        <v>133571937.8</v>
      </c>
      <c r="AI51" s="5">
        <v>141953516.5</v>
      </c>
      <c r="AJ51" s="5">
        <v>131320319.10000001</v>
      </c>
      <c r="AK51" s="5">
        <v>138275807.19999999</v>
      </c>
      <c r="AL51" s="5">
        <v>147537684</v>
      </c>
      <c r="AM51" s="5">
        <v>135141740.40000001</v>
      </c>
      <c r="AN51" s="5">
        <v>142727182</v>
      </c>
      <c r="AO51" s="5">
        <v>152893154.30000001</v>
      </c>
      <c r="AP51" s="5">
        <v>139345729.69999999</v>
      </c>
      <c r="AQ51" s="5">
        <v>147609593.40000001</v>
      </c>
      <c r="AR51" s="5">
        <v>158752784.5</v>
      </c>
      <c r="AS51" s="5">
        <v>143960302.90000001</v>
      </c>
      <c r="AT51" s="5">
        <v>152956603.30000001</v>
      </c>
      <c r="AU51" s="5">
        <v>165158618.09999999</v>
      </c>
      <c r="AV51" s="5">
        <v>148583156.09999999</v>
      </c>
      <c r="AW51" s="5">
        <v>158343123.09999999</v>
      </c>
      <c r="AX51" s="5">
        <v>171655627.80000001</v>
      </c>
      <c r="AY51" s="3"/>
    </row>
    <row r="52" spans="1:51" ht="33.75" hidden="1" customHeight="1" x14ac:dyDescent="0.2">
      <c r="A52" s="25"/>
      <c r="B52" s="7" t="s">
        <v>27</v>
      </c>
      <c r="C52" s="11" t="s">
        <v>28</v>
      </c>
      <c r="D52" s="5">
        <v>102.60000000000001</v>
      </c>
      <c r="E52" s="5">
        <v>101.13</v>
      </c>
      <c r="F52" s="5">
        <v>98.84</v>
      </c>
      <c r="G52" s="5">
        <v>100.62</v>
      </c>
      <c r="H52" s="5">
        <v>102.84</v>
      </c>
      <c r="I52" s="5">
        <v>101.51</v>
      </c>
      <c r="J52" s="5">
        <v>101.77</v>
      </c>
      <c r="K52" s="5">
        <v>102.85000000000001</v>
      </c>
      <c r="L52" s="5">
        <v>100.66</v>
      </c>
      <c r="M52" s="5">
        <v>100.86</v>
      </c>
      <c r="N52" s="5">
        <v>101.29</v>
      </c>
      <c r="O52" s="5">
        <v>100.4</v>
      </c>
      <c r="P52" s="5">
        <v>100.8</v>
      </c>
      <c r="Q52" s="5">
        <v>101.3</v>
      </c>
      <c r="R52" s="5">
        <v>100.4</v>
      </c>
      <c r="S52" s="5">
        <v>100.8</v>
      </c>
      <c r="T52" s="5">
        <v>101.3</v>
      </c>
      <c r="U52" s="5">
        <v>100.4</v>
      </c>
      <c r="V52" s="5">
        <v>100.8</v>
      </c>
      <c r="W52" s="5">
        <v>101.3</v>
      </c>
      <c r="X52" s="5">
        <v>100.4</v>
      </c>
      <c r="Y52" s="5">
        <v>100.8</v>
      </c>
      <c r="Z52" s="5">
        <v>101.3</v>
      </c>
      <c r="AA52" s="5">
        <v>100.4</v>
      </c>
      <c r="AB52" s="5">
        <v>100.8</v>
      </c>
      <c r="AC52" s="5">
        <v>101.3</v>
      </c>
      <c r="AD52" s="5">
        <v>100.4</v>
      </c>
      <c r="AE52" s="5">
        <v>100.8</v>
      </c>
      <c r="AF52" s="5">
        <v>101.3</v>
      </c>
      <c r="AG52" s="5">
        <v>100.4</v>
      </c>
      <c r="AH52" s="5">
        <v>100.8</v>
      </c>
      <c r="AI52" s="5">
        <v>101.3</v>
      </c>
      <c r="AJ52" s="5">
        <v>100.4</v>
      </c>
      <c r="AK52" s="5">
        <v>100.8</v>
      </c>
      <c r="AL52" s="5">
        <v>101.3</v>
      </c>
      <c r="AM52" s="5">
        <v>100.4</v>
      </c>
      <c r="AN52" s="5">
        <v>100.8</v>
      </c>
      <c r="AO52" s="5">
        <v>101.3</v>
      </c>
      <c r="AP52" s="5">
        <v>100.4</v>
      </c>
      <c r="AQ52" s="5">
        <v>100.8</v>
      </c>
      <c r="AR52" s="5">
        <v>101.3</v>
      </c>
      <c r="AS52" s="5">
        <v>100.4</v>
      </c>
      <c r="AT52" s="5">
        <v>100.8</v>
      </c>
      <c r="AU52" s="5">
        <v>101.3</v>
      </c>
      <c r="AV52" s="5">
        <v>100.4</v>
      </c>
      <c r="AW52" s="5">
        <v>100.8</v>
      </c>
      <c r="AX52" s="5">
        <v>101.3</v>
      </c>
      <c r="AY52" s="3"/>
    </row>
    <row r="53" spans="1:51" ht="26.25" hidden="1" customHeight="1" x14ac:dyDescent="0.2">
      <c r="A53" s="25"/>
      <c r="B53" s="6" t="s">
        <v>30</v>
      </c>
      <c r="C53" s="11" t="s">
        <v>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3"/>
    </row>
    <row r="54" spans="1:51" ht="38.25" hidden="1" customHeight="1" x14ac:dyDescent="0.2">
      <c r="A54" s="25"/>
      <c r="B54" s="7" t="s">
        <v>25</v>
      </c>
      <c r="C54" s="11" t="s">
        <v>26</v>
      </c>
      <c r="D54" s="5">
        <v>13506483.9</v>
      </c>
      <c r="E54" s="5">
        <v>14438294.77</v>
      </c>
      <c r="F54" s="5">
        <v>15537603.890000001</v>
      </c>
      <c r="G54" s="5">
        <v>15596799.800000001</v>
      </c>
      <c r="H54" s="5">
        <v>15714899.220000001</v>
      </c>
      <c r="I54" s="5">
        <v>16259572.880000001</v>
      </c>
      <c r="J54" s="5">
        <v>16370799.23</v>
      </c>
      <c r="K54" s="5">
        <v>16540275.030000001</v>
      </c>
      <c r="L54" s="5">
        <v>16933183.219999999</v>
      </c>
      <c r="M54" s="5">
        <v>17105324.100000001</v>
      </c>
      <c r="N54" s="5">
        <v>17328950.43</v>
      </c>
      <c r="O54" s="5">
        <v>17507692.260000002</v>
      </c>
      <c r="P54" s="5">
        <v>17792530.5</v>
      </c>
      <c r="Q54" s="5">
        <v>18168988.629999999</v>
      </c>
      <c r="R54" s="5">
        <v>18119165.920000002</v>
      </c>
      <c r="S54" s="5">
        <v>18525226.900000002</v>
      </c>
      <c r="T54" s="5">
        <v>19068171.879999999</v>
      </c>
      <c r="U54" s="5">
        <v>19313463.940000001</v>
      </c>
      <c r="V54" s="5">
        <v>19985569.109999999</v>
      </c>
      <c r="W54" s="5">
        <v>20900899.969999999</v>
      </c>
      <c r="X54" s="5">
        <v>19968731.140000001</v>
      </c>
      <c r="Y54" s="5">
        <v>20788489.350000001</v>
      </c>
      <c r="Z54" s="5">
        <v>21914092</v>
      </c>
      <c r="AA54" s="5">
        <v>20626301.460000001</v>
      </c>
      <c r="AB54" s="5">
        <v>21602774.48</v>
      </c>
      <c r="AC54" s="5">
        <v>22954178.629999999</v>
      </c>
      <c r="AD54" s="5">
        <v>21284940.52</v>
      </c>
      <c r="AE54" s="5">
        <v>22405533.580000002</v>
      </c>
      <c r="AF54" s="5">
        <v>23997078.780000001</v>
      </c>
      <c r="AG54" s="5">
        <v>21964611.240000002</v>
      </c>
      <c r="AH54" s="5">
        <v>23260640.77</v>
      </c>
      <c r="AI54" s="5">
        <v>25087362.060000002</v>
      </c>
      <c r="AJ54" s="5">
        <v>22600223.16</v>
      </c>
      <c r="AK54" s="5">
        <v>24078252.289999999</v>
      </c>
      <c r="AL54" s="5">
        <v>26176304.100000001</v>
      </c>
      <c r="AM54" s="5">
        <v>23141453.300000001</v>
      </c>
      <c r="AN54" s="5">
        <v>24779411</v>
      </c>
      <c r="AO54" s="5">
        <v>27126713.350000001</v>
      </c>
      <c r="AP54" s="5">
        <v>23811120.68</v>
      </c>
      <c r="AQ54" s="5">
        <v>25650407.289999999</v>
      </c>
      <c r="AR54" s="5">
        <v>28331681.949999999</v>
      </c>
      <c r="AS54" s="5">
        <v>24571457.379999999</v>
      </c>
      <c r="AT54" s="5">
        <v>26629355.09</v>
      </c>
      <c r="AU54" s="5">
        <v>29590175.27</v>
      </c>
      <c r="AV54" s="5">
        <v>25331550.850000001</v>
      </c>
      <c r="AW54" s="5">
        <v>27618901.920000002</v>
      </c>
      <c r="AX54" s="5">
        <v>30934575.289999999</v>
      </c>
      <c r="AY54" s="3"/>
    </row>
    <row r="55" spans="1:51" ht="33.75" hidden="1" customHeight="1" x14ac:dyDescent="0.2">
      <c r="A55" s="25"/>
      <c r="B55" s="7" t="s">
        <v>27</v>
      </c>
      <c r="C55" s="11" t="s">
        <v>28</v>
      </c>
      <c r="D55" s="5">
        <v>100</v>
      </c>
      <c r="E55" s="5">
        <v>101.98</v>
      </c>
      <c r="F55" s="5">
        <v>100.28</v>
      </c>
      <c r="G55" s="5">
        <v>100.8</v>
      </c>
      <c r="H55" s="5">
        <v>101.56</v>
      </c>
      <c r="I55" s="5">
        <v>100.29</v>
      </c>
      <c r="J55" s="5">
        <v>100.77</v>
      </c>
      <c r="K55" s="5">
        <v>101.22</v>
      </c>
      <c r="L55" s="5">
        <v>100.26</v>
      </c>
      <c r="M55" s="5">
        <v>100.76</v>
      </c>
      <c r="N55" s="5">
        <v>101.21000000000001</v>
      </c>
      <c r="O55" s="5">
        <v>99.8</v>
      </c>
      <c r="P55" s="5">
        <v>100.5</v>
      </c>
      <c r="Q55" s="5">
        <v>101.4</v>
      </c>
      <c r="R55" s="5">
        <v>99.8</v>
      </c>
      <c r="S55" s="5">
        <v>100.5</v>
      </c>
      <c r="T55" s="5">
        <v>101.4</v>
      </c>
      <c r="U55" s="5">
        <v>99.8</v>
      </c>
      <c r="V55" s="5">
        <v>100.5</v>
      </c>
      <c r="W55" s="5">
        <v>101.4</v>
      </c>
      <c r="X55" s="5">
        <v>99.8</v>
      </c>
      <c r="Y55" s="5">
        <v>100.5</v>
      </c>
      <c r="Z55" s="5">
        <v>101.4</v>
      </c>
      <c r="AA55" s="5">
        <v>99.8</v>
      </c>
      <c r="AB55" s="5">
        <v>100.5</v>
      </c>
      <c r="AC55" s="5">
        <v>101.4</v>
      </c>
      <c r="AD55" s="5">
        <v>99.8</v>
      </c>
      <c r="AE55" s="5">
        <v>100.5</v>
      </c>
      <c r="AF55" s="5">
        <v>101.4</v>
      </c>
      <c r="AG55" s="5">
        <v>99.8</v>
      </c>
      <c r="AH55" s="5">
        <v>100.5</v>
      </c>
      <c r="AI55" s="5">
        <v>101.4</v>
      </c>
      <c r="AJ55" s="5">
        <v>99.8</v>
      </c>
      <c r="AK55" s="5">
        <v>100.5</v>
      </c>
      <c r="AL55" s="5">
        <v>101.4</v>
      </c>
      <c r="AM55" s="5">
        <v>99.8</v>
      </c>
      <c r="AN55" s="5">
        <v>100.5</v>
      </c>
      <c r="AO55" s="5">
        <v>101.4</v>
      </c>
      <c r="AP55" s="5">
        <v>99.8</v>
      </c>
      <c r="AQ55" s="5">
        <v>100.5</v>
      </c>
      <c r="AR55" s="5">
        <v>101.4</v>
      </c>
      <c r="AS55" s="5">
        <v>99.8</v>
      </c>
      <c r="AT55" s="5">
        <v>100.5</v>
      </c>
      <c r="AU55" s="5">
        <v>101.4</v>
      </c>
      <c r="AV55" s="5">
        <v>99.8</v>
      </c>
      <c r="AW55" s="5">
        <v>100.5</v>
      </c>
      <c r="AX55" s="5">
        <v>101.4</v>
      </c>
      <c r="AY55" s="3"/>
    </row>
    <row r="56" spans="1:51" ht="28.5" hidden="1" customHeight="1" x14ac:dyDescent="0.2">
      <c r="A56" s="25"/>
      <c r="B56" s="6" t="s">
        <v>31</v>
      </c>
      <c r="C56" s="11" t="s">
        <v>5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3"/>
    </row>
    <row r="57" spans="1:51" ht="38.25" hidden="1" customHeight="1" x14ac:dyDescent="0.2">
      <c r="A57" s="25"/>
      <c r="B57" s="7" t="s">
        <v>25</v>
      </c>
      <c r="C57" s="11" t="s">
        <v>26</v>
      </c>
      <c r="D57" s="5">
        <v>489692</v>
      </c>
      <c r="E57" s="5">
        <v>545139</v>
      </c>
      <c r="F57" s="5">
        <v>553658</v>
      </c>
      <c r="G57" s="5">
        <v>600712</v>
      </c>
      <c r="H57" s="5">
        <v>634558</v>
      </c>
      <c r="I57" s="5">
        <v>567907</v>
      </c>
      <c r="J57" s="5">
        <v>616136</v>
      </c>
      <c r="K57" s="5">
        <v>718342</v>
      </c>
      <c r="L57" s="5">
        <v>588884</v>
      </c>
      <c r="M57" s="5">
        <v>640781</v>
      </c>
      <c r="N57" s="5">
        <v>745639</v>
      </c>
      <c r="O57" s="5">
        <v>611851</v>
      </c>
      <c r="P57" s="5">
        <v>665131</v>
      </c>
      <c r="Q57" s="5">
        <v>773228</v>
      </c>
      <c r="R57" s="5">
        <v>636325</v>
      </c>
      <c r="S57" s="5">
        <v>691071</v>
      </c>
      <c r="T57" s="5">
        <v>802611</v>
      </c>
      <c r="U57" s="5">
        <v>684283</v>
      </c>
      <c r="V57" s="5">
        <v>741723</v>
      </c>
      <c r="W57" s="5">
        <v>859776</v>
      </c>
      <c r="X57" s="5">
        <v>710970</v>
      </c>
      <c r="Y57" s="5">
        <v>769909</v>
      </c>
      <c r="Z57" s="5">
        <v>891588</v>
      </c>
      <c r="AA57" s="5">
        <v>737987</v>
      </c>
      <c r="AB57" s="5">
        <v>798395</v>
      </c>
      <c r="AC57" s="5">
        <v>923685</v>
      </c>
      <c r="AD57" s="5">
        <v>765293</v>
      </c>
      <c r="AE57" s="5">
        <v>827138</v>
      </c>
      <c r="AF57" s="5">
        <v>956014</v>
      </c>
      <c r="AG57" s="5">
        <v>793609</v>
      </c>
      <c r="AH57" s="5">
        <v>856914</v>
      </c>
      <c r="AI57" s="5">
        <v>989474</v>
      </c>
      <c r="AJ57" s="5">
        <v>820591</v>
      </c>
      <c r="AK57" s="5">
        <v>885193</v>
      </c>
      <c r="AL57" s="5">
        <v>1019158</v>
      </c>
      <c r="AM57" s="5">
        <v>844388</v>
      </c>
      <c r="AN57" s="5">
        <v>909978</v>
      </c>
      <c r="AO57" s="5">
        <v>1046676</v>
      </c>
      <c r="AP57" s="5">
        <v>872253</v>
      </c>
      <c r="AQ57" s="5">
        <v>939097</v>
      </c>
      <c r="AR57" s="5">
        <v>1079123</v>
      </c>
      <c r="AS57" s="5">
        <v>902782</v>
      </c>
      <c r="AT57" s="5">
        <v>971027</v>
      </c>
      <c r="AU57" s="5">
        <v>1114734</v>
      </c>
      <c r="AV57" s="5">
        <v>933477</v>
      </c>
      <c r="AW57" s="5">
        <v>1003071</v>
      </c>
      <c r="AX57" s="5">
        <v>1150405</v>
      </c>
      <c r="AY57" s="3"/>
    </row>
    <row r="58" spans="1:51" ht="36.75" hidden="1" customHeight="1" x14ac:dyDescent="0.2">
      <c r="A58" s="25"/>
      <c r="B58" s="7" t="s">
        <v>27</v>
      </c>
      <c r="C58" s="11" t="s">
        <v>28</v>
      </c>
      <c r="D58" s="5">
        <v>100.2</v>
      </c>
      <c r="E58" s="5">
        <v>101.58</v>
      </c>
      <c r="F58" s="5">
        <v>97.100000000000009</v>
      </c>
      <c r="G58" s="5">
        <v>98.070000000000007</v>
      </c>
      <c r="H58" s="5">
        <v>99.05</v>
      </c>
      <c r="I58" s="5">
        <v>98.43</v>
      </c>
      <c r="J58" s="5">
        <v>98.43</v>
      </c>
      <c r="K58" s="5">
        <v>98.43</v>
      </c>
      <c r="L58" s="5">
        <v>99.51</v>
      </c>
      <c r="M58" s="5">
        <v>100</v>
      </c>
      <c r="N58" s="5">
        <v>100</v>
      </c>
      <c r="O58" s="5">
        <v>100</v>
      </c>
      <c r="P58" s="5">
        <v>100</v>
      </c>
      <c r="Q58" s="5">
        <v>100</v>
      </c>
      <c r="R58" s="5">
        <v>100</v>
      </c>
      <c r="S58" s="5">
        <v>100</v>
      </c>
      <c r="T58" s="5">
        <v>100</v>
      </c>
      <c r="U58" s="5">
        <v>100</v>
      </c>
      <c r="V58" s="5">
        <v>100</v>
      </c>
      <c r="W58" s="5">
        <v>100</v>
      </c>
      <c r="X58" s="5">
        <v>100</v>
      </c>
      <c r="Y58" s="5">
        <v>100</v>
      </c>
      <c r="Z58" s="5">
        <v>100</v>
      </c>
      <c r="AA58" s="5">
        <v>100</v>
      </c>
      <c r="AB58" s="5">
        <v>100</v>
      </c>
      <c r="AC58" s="5">
        <v>100</v>
      </c>
      <c r="AD58" s="5">
        <v>100</v>
      </c>
      <c r="AE58" s="5">
        <v>100</v>
      </c>
      <c r="AF58" s="5">
        <v>100</v>
      </c>
      <c r="AG58" s="5">
        <v>100</v>
      </c>
      <c r="AH58" s="5">
        <v>100</v>
      </c>
      <c r="AI58" s="5">
        <v>100</v>
      </c>
      <c r="AJ58" s="5">
        <v>100</v>
      </c>
      <c r="AK58" s="5">
        <v>100</v>
      </c>
      <c r="AL58" s="5">
        <v>100</v>
      </c>
      <c r="AM58" s="5">
        <v>100</v>
      </c>
      <c r="AN58" s="5">
        <v>100</v>
      </c>
      <c r="AO58" s="5">
        <v>100</v>
      </c>
      <c r="AP58" s="5">
        <v>100</v>
      </c>
      <c r="AQ58" s="5">
        <v>100</v>
      </c>
      <c r="AR58" s="5">
        <v>100</v>
      </c>
      <c r="AS58" s="5">
        <v>100</v>
      </c>
      <c r="AT58" s="5">
        <v>100</v>
      </c>
      <c r="AU58" s="5">
        <v>100</v>
      </c>
      <c r="AV58" s="5">
        <v>100</v>
      </c>
      <c r="AW58" s="5">
        <v>100</v>
      </c>
      <c r="AX58" s="5">
        <v>100</v>
      </c>
      <c r="AY58" s="3"/>
    </row>
    <row r="59" spans="1:51" ht="22.5" hidden="1" customHeight="1" x14ac:dyDescent="0.2">
      <c r="A59" s="25"/>
      <c r="B59" s="6" t="s">
        <v>32</v>
      </c>
      <c r="C59" s="11" t="s">
        <v>33</v>
      </c>
      <c r="D59" s="5">
        <v>2.4</v>
      </c>
      <c r="E59" s="5">
        <v>2.68</v>
      </c>
      <c r="F59" s="5">
        <v>2.8000000000000003</v>
      </c>
      <c r="G59" s="5">
        <v>2.88</v>
      </c>
      <c r="H59" s="5">
        <v>2.91</v>
      </c>
      <c r="I59" s="5">
        <v>2.85</v>
      </c>
      <c r="J59" s="5">
        <v>2.95</v>
      </c>
      <c r="K59" s="5">
        <v>3.0500000000000003</v>
      </c>
      <c r="L59" s="5">
        <v>3.0100000000000002</v>
      </c>
      <c r="M59" s="5">
        <v>3.0300000000000002</v>
      </c>
      <c r="N59" s="5">
        <v>3.5</v>
      </c>
      <c r="O59" s="5">
        <v>3.0500000000000003</v>
      </c>
      <c r="P59" s="5">
        <v>3.0700000000000003</v>
      </c>
      <c r="Q59" s="5">
        <v>3.5</v>
      </c>
      <c r="R59" s="5">
        <v>3.2</v>
      </c>
      <c r="S59" s="5">
        <v>3.5</v>
      </c>
      <c r="T59" s="5">
        <v>3.7</v>
      </c>
      <c r="U59" s="5">
        <v>3.2</v>
      </c>
      <c r="V59" s="5">
        <v>3.5</v>
      </c>
      <c r="W59" s="5">
        <v>3.7</v>
      </c>
      <c r="X59" s="5">
        <v>3.2</v>
      </c>
      <c r="Y59" s="5">
        <v>3.5</v>
      </c>
      <c r="Z59" s="5">
        <v>3.7</v>
      </c>
      <c r="AA59" s="5">
        <v>3.2</v>
      </c>
      <c r="AB59" s="5">
        <v>3.5</v>
      </c>
      <c r="AC59" s="5">
        <v>3.7</v>
      </c>
      <c r="AD59" s="5">
        <v>3.2</v>
      </c>
      <c r="AE59" s="5">
        <v>3.5</v>
      </c>
      <c r="AF59" s="5">
        <v>3.7</v>
      </c>
      <c r="AG59" s="5">
        <v>3.2</v>
      </c>
      <c r="AH59" s="5">
        <v>3.5</v>
      </c>
      <c r="AI59" s="5">
        <v>3.7</v>
      </c>
      <c r="AJ59" s="5">
        <v>3.2</v>
      </c>
      <c r="AK59" s="5">
        <v>3.5</v>
      </c>
      <c r="AL59" s="5">
        <v>3.7</v>
      </c>
      <c r="AM59" s="5">
        <v>3.2</v>
      </c>
      <c r="AN59" s="5">
        <v>3.5</v>
      </c>
      <c r="AO59" s="5">
        <v>3.7</v>
      </c>
      <c r="AP59" s="5">
        <v>3.2</v>
      </c>
      <c r="AQ59" s="5">
        <v>3.5</v>
      </c>
      <c r="AR59" s="5">
        <v>3.7</v>
      </c>
      <c r="AS59" s="5">
        <v>3.2</v>
      </c>
      <c r="AT59" s="5">
        <v>3.5</v>
      </c>
      <c r="AU59" s="5">
        <v>3.7</v>
      </c>
      <c r="AV59" s="5">
        <v>3.2</v>
      </c>
      <c r="AW59" s="5">
        <v>3.5</v>
      </c>
      <c r="AX59" s="5">
        <v>3.7</v>
      </c>
      <c r="AY59" s="3"/>
    </row>
    <row r="60" spans="1:51" ht="12" hidden="1" customHeight="1" x14ac:dyDescent="0.2">
      <c r="A60" s="25"/>
      <c r="B60" s="4" t="s">
        <v>34</v>
      </c>
      <c r="C60" s="11" t="s">
        <v>5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3"/>
    </row>
    <row r="61" spans="1:51" ht="24" hidden="1" customHeight="1" x14ac:dyDescent="0.2">
      <c r="A61" s="25"/>
      <c r="B61" s="6" t="s">
        <v>35</v>
      </c>
      <c r="C61" s="11" t="s">
        <v>36</v>
      </c>
      <c r="D61" s="5">
        <v>297.5</v>
      </c>
      <c r="E61" s="5">
        <v>300.2</v>
      </c>
      <c r="F61" s="5">
        <v>300.2</v>
      </c>
      <c r="G61" s="5">
        <v>303.40000000000003</v>
      </c>
      <c r="H61" s="5">
        <v>305.5</v>
      </c>
      <c r="I61" s="5">
        <v>300.2</v>
      </c>
      <c r="J61" s="5">
        <v>305</v>
      </c>
      <c r="K61" s="5">
        <v>307</v>
      </c>
      <c r="L61" s="5">
        <v>301</v>
      </c>
      <c r="M61" s="5">
        <v>307</v>
      </c>
      <c r="N61" s="5">
        <v>309</v>
      </c>
      <c r="O61" s="5">
        <v>302</v>
      </c>
      <c r="P61" s="5">
        <v>309</v>
      </c>
      <c r="Q61" s="5">
        <v>311</v>
      </c>
      <c r="R61" s="5">
        <v>303</v>
      </c>
      <c r="S61" s="5">
        <v>311</v>
      </c>
      <c r="T61" s="5">
        <v>313</v>
      </c>
      <c r="U61" s="5">
        <v>307</v>
      </c>
      <c r="V61" s="5">
        <v>315</v>
      </c>
      <c r="W61" s="5">
        <v>317</v>
      </c>
      <c r="X61" s="5">
        <v>308</v>
      </c>
      <c r="Y61" s="5">
        <v>317</v>
      </c>
      <c r="Z61" s="5">
        <v>319</v>
      </c>
      <c r="AA61" s="5">
        <v>308</v>
      </c>
      <c r="AB61" s="5">
        <v>318</v>
      </c>
      <c r="AC61" s="5">
        <v>320</v>
      </c>
      <c r="AD61" s="5">
        <v>309</v>
      </c>
      <c r="AE61" s="5">
        <v>319</v>
      </c>
      <c r="AF61" s="5">
        <v>321</v>
      </c>
      <c r="AG61" s="5">
        <v>310</v>
      </c>
      <c r="AH61" s="5">
        <v>320</v>
      </c>
      <c r="AI61" s="5">
        <v>322</v>
      </c>
      <c r="AJ61" s="5">
        <v>311</v>
      </c>
      <c r="AK61" s="5">
        <v>321</v>
      </c>
      <c r="AL61" s="5">
        <v>323</v>
      </c>
      <c r="AM61" s="5">
        <v>312</v>
      </c>
      <c r="AN61" s="5">
        <v>322</v>
      </c>
      <c r="AO61" s="5">
        <v>324</v>
      </c>
      <c r="AP61" s="5">
        <v>313</v>
      </c>
      <c r="AQ61" s="5">
        <v>323</v>
      </c>
      <c r="AR61" s="5">
        <v>325</v>
      </c>
      <c r="AS61" s="5">
        <v>314</v>
      </c>
      <c r="AT61" s="5">
        <v>324</v>
      </c>
      <c r="AU61" s="5">
        <v>326</v>
      </c>
      <c r="AV61" s="5">
        <v>315</v>
      </c>
      <c r="AW61" s="5">
        <v>325</v>
      </c>
      <c r="AX61" s="5">
        <v>327</v>
      </c>
      <c r="AY61" s="3"/>
    </row>
    <row r="62" spans="1:51" ht="15.75" hidden="1" customHeight="1" x14ac:dyDescent="0.2">
      <c r="A62" s="25"/>
      <c r="B62" s="6" t="s">
        <v>37</v>
      </c>
      <c r="C62" s="11" t="s">
        <v>38</v>
      </c>
      <c r="D62" s="5">
        <v>430</v>
      </c>
      <c r="E62" s="5">
        <v>435</v>
      </c>
      <c r="F62" s="5">
        <v>415</v>
      </c>
      <c r="G62" s="5">
        <v>437</v>
      </c>
      <c r="H62" s="5">
        <v>459</v>
      </c>
      <c r="I62" s="5">
        <v>417</v>
      </c>
      <c r="J62" s="5">
        <v>439</v>
      </c>
      <c r="K62" s="5">
        <v>461</v>
      </c>
      <c r="L62" s="5">
        <v>418</v>
      </c>
      <c r="M62" s="5">
        <v>440</v>
      </c>
      <c r="N62" s="5">
        <v>462</v>
      </c>
      <c r="O62" s="5">
        <v>419</v>
      </c>
      <c r="P62" s="5">
        <v>441</v>
      </c>
      <c r="Q62" s="5">
        <v>463</v>
      </c>
      <c r="R62" s="5">
        <v>420</v>
      </c>
      <c r="S62" s="5">
        <v>442</v>
      </c>
      <c r="T62" s="5">
        <v>464</v>
      </c>
      <c r="U62" s="5">
        <v>422</v>
      </c>
      <c r="V62" s="5">
        <v>444</v>
      </c>
      <c r="W62" s="5">
        <v>466</v>
      </c>
      <c r="X62" s="5">
        <v>423</v>
      </c>
      <c r="Y62" s="5">
        <v>445</v>
      </c>
      <c r="Z62" s="5">
        <v>467</v>
      </c>
      <c r="AA62" s="5">
        <v>424</v>
      </c>
      <c r="AB62" s="5">
        <v>446</v>
      </c>
      <c r="AC62" s="5">
        <v>468</v>
      </c>
      <c r="AD62" s="5">
        <v>425</v>
      </c>
      <c r="AE62" s="5">
        <v>447</v>
      </c>
      <c r="AF62" s="5">
        <v>469</v>
      </c>
      <c r="AG62" s="5">
        <v>426</v>
      </c>
      <c r="AH62" s="5">
        <v>448</v>
      </c>
      <c r="AI62" s="5">
        <v>470</v>
      </c>
      <c r="AJ62" s="5">
        <v>427</v>
      </c>
      <c r="AK62" s="5">
        <v>449</v>
      </c>
      <c r="AL62" s="5">
        <v>471</v>
      </c>
      <c r="AM62" s="5">
        <v>428</v>
      </c>
      <c r="AN62" s="5">
        <v>450</v>
      </c>
      <c r="AO62" s="5">
        <v>472</v>
      </c>
      <c r="AP62" s="5">
        <v>429</v>
      </c>
      <c r="AQ62" s="5">
        <v>451</v>
      </c>
      <c r="AR62" s="5">
        <v>473</v>
      </c>
      <c r="AS62" s="5">
        <v>430</v>
      </c>
      <c r="AT62" s="5">
        <v>452</v>
      </c>
      <c r="AU62" s="5">
        <v>474</v>
      </c>
      <c r="AV62" s="5">
        <v>431</v>
      </c>
      <c r="AW62" s="5">
        <v>453</v>
      </c>
      <c r="AX62" s="5">
        <v>475</v>
      </c>
      <c r="AY62" s="3"/>
    </row>
    <row r="63" spans="1:51" ht="24" hidden="1" customHeight="1" x14ac:dyDescent="0.2">
      <c r="A63" s="25"/>
      <c r="B63" s="6" t="s">
        <v>5</v>
      </c>
      <c r="C63" s="11" t="s">
        <v>23</v>
      </c>
      <c r="D63" s="5">
        <v>167.315</v>
      </c>
      <c r="E63" s="5">
        <v>101.16300000000001</v>
      </c>
      <c r="F63" s="5">
        <v>95.402000000000001</v>
      </c>
      <c r="G63" s="5">
        <v>100.46000000000001</v>
      </c>
      <c r="H63" s="5">
        <v>105.51700000000001</v>
      </c>
      <c r="I63" s="5">
        <v>100.482</v>
      </c>
      <c r="J63" s="5">
        <v>100.458</v>
      </c>
      <c r="K63" s="5">
        <v>100.43600000000001</v>
      </c>
      <c r="L63" s="5">
        <v>100.24000000000001</v>
      </c>
      <c r="M63" s="5">
        <v>100.22800000000001</v>
      </c>
      <c r="N63" s="5">
        <v>100.217</v>
      </c>
      <c r="O63" s="5">
        <v>100.239</v>
      </c>
      <c r="P63" s="5">
        <v>100.227</v>
      </c>
      <c r="Q63" s="5">
        <v>100.21600000000001</v>
      </c>
      <c r="R63" s="5">
        <v>100.239</v>
      </c>
      <c r="S63" s="5">
        <v>100.227</v>
      </c>
      <c r="T63" s="5">
        <v>100.21600000000001</v>
      </c>
      <c r="U63" s="5">
        <v>100.238</v>
      </c>
      <c r="V63" s="5">
        <v>100.226</v>
      </c>
      <c r="W63" s="5">
        <v>100.215</v>
      </c>
      <c r="X63" s="5">
        <v>100.23700000000001</v>
      </c>
      <c r="Y63" s="5">
        <v>100.22500000000001</v>
      </c>
      <c r="Z63" s="5">
        <v>100.215</v>
      </c>
      <c r="AA63" s="5">
        <v>100.236</v>
      </c>
      <c r="AB63" s="5">
        <v>100.22500000000001</v>
      </c>
      <c r="AC63" s="5">
        <v>100.214</v>
      </c>
      <c r="AD63" s="5">
        <v>100.236</v>
      </c>
      <c r="AE63" s="5">
        <v>100.224</v>
      </c>
      <c r="AF63" s="5">
        <v>100.214</v>
      </c>
      <c r="AG63" s="5">
        <v>100.235</v>
      </c>
      <c r="AH63" s="5">
        <v>100.224</v>
      </c>
      <c r="AI63" s="5">
        <v>100.21300000000001</v>
      </c>
      <c r="AJ63" s="5">
        <v>100.235</v>
      </c>
      <c r="AK63" s="5">
        <v>100.223</v>
      </c>
      <c r="AL63" s="5">
        <v>100.21300000000001</v>
      </c>
      <c r="AM63" s="5">
        <v>100.23400000000001</v>
      </c>
      <c r="AN63" s="5">
        <v>100.223</v>
      </c>
      <c r="AO63" s="5">
        <v>100.212</v>
      </c>
      <c r="AP63" s="5">
        <v>100.23400000000001</v>
      </c>
      <c r="AQ63" s="5">
        <v>100.22200000000001</v>
      </c>
      <c r="AR63" s="5">
        <v>100.212</v>
      </c>
      <c r="AS63" s="5">
        <v>100.233</v>
      </c>
      <c r="AT63" s="5">
        <v>100.22200000000001</v>
      </c>
      <c r="AU63" s="5">
        <v>100.211</v>
      </c>
      <c r="AV63" s="5">
        <v>100.233</v>
      </c>
      <c r="AW63" s="5">
        <v>100.221</v>
      </c>
      <c r="AX63" s="5">
        <v>100.211</v>
      </c>
      <c r="AY63" s="3"/>
    </row>
    <row r="64" spans="1:51" ht="13.5" hidden="1" customHeight="1" x14ac:dyDescent="0.2">
      <c r="A64" s="25"/>
      <c r="B64" s="6" t="s">
        <v>39</v>
      </c>
      <c r="C64" s="11" t="s">
        <v>40</v>
      </c>
      <c r="D64" s="5">
        <v>78.860000000000014</v>
      </c>
      <c r="E64" s="5">
        <v>79.12</v>
      </c>
      <c r="F64" s="5">
        <v>78.63</v>
      </c>
      <c r="G64" s="5">
        <v>78.650000000000006</v>
      </c>
      <c r="H64" s="5">
        <v>78.69</v>
      </c>
      <c r="I64" s="5">
        <v>78.660000000000011</v>
      </c>
      <c r="J64" s="5">
        <v>78.680000000000007</v>
      </c>
      <c r="K64" s="5">
        <v>78.72</v>
      </c>
      <c r="L64" s="5">
        <v>78.67</v>
      </c>
      <c r="M64" s="5">
        <v>78.710000000000008</v>
      </c>
      <c r="N64" s="5">
        <v>78.739999999999995</v>
      </c>
      <c r="O64" s="5">
        <v>78.69</v>
      </c>
      <c r="P64" s="5">
        <v>78.73</v>
      </c>
      <c r="Q64" s="5">
        <v>78.760000000000005</v>
      </c>
      <c r="R64" s="5">
        <v>78.710000000000008</v>
      </c>
      <c r="S64" s="5">
        <v>78.750000000000014</v>
      </c>
      <c r="T64" s="5">
        <v>78.790000000000006</v>
      </c>
      <c r="U64" s="5">
        <v>78.760000000000005</v>
      </c>
      <c r="V64" s="5">
        <v>78.790000000000006</v>
      </c>
      <c r="W64" s="5">
        <v>78.83</v>
      </c>
      <c r="X64" s="5">
        <v>78.77000000000001</v>
      </c>
      <c r="Y64" s="5">
        <v>78.81</v>
      </c>
      <c r="Z64" s="5">
        <v>78.850000000000009</v>
      </c>
      <c r="AA64" s="5">
        <v>78.790000000000006</v>
      </c>
      <c r="AB64" s="5">
        <v>78.83</v>
      </c>
      <c r="AC64" s="5">
        <v>78.87</v>
      </c>
      <c r="AD64" s="5">
        <v>78.81</v>
      </c>
      <c r="AE64" s="5">
        <v>78.850000000000009</v>
      </c>
      <c r="AF64" s="5">
        <v>78.89</v>
      </c>
      <c r="AG64" s="5">
        <v>78.83</v>
      </c>
      <c r="AH64" s="5">
        <v>78.87</v>
      </c>
      <c r="AI64" s="5">
        <v>78.91</v>
      </c>
      <c r="AJ64" s="5">
        <v>78.84</v>
      </c>
      <c r="AK64" s="5">
        <v>78.89</v>
      </c>
      <c r="AL64" s="5">
        <v>78.930000000000007</v>
      </c>
      <c r="AM64" s="5">
        <v>78.860000000000014</v>
      </c>
      <c r="AN64" s="5">
        <v>78.92</v>
      </c>
      <c r="AO64" s="5">
        <v>78.95</v>
      </c>
      <c r="AP64" s="5">
        <v>78.89</v>
      </c>
      <c r="AQ64" s="5">
        <v>78.94</v>
      </c>
      <c r="AR64" s="5">
        <v>78.970000000000013</v>
      </c>
      <c r="AS64" s="5">
        <v>78.91</v>
      </c>
      <c r="AT64" s="5">
        <v>78.960000000000008</v>
      </c>
      <c r="AU64" s="5">
        <v>78.990000000000009</v>
      </c>
      <c r="AV64" s="5">
        <v>78.930000000000007</v>
      </c>
      <c r="AW64" s="5">
        <v>78.98</v>
      </c>
      <c r="AX64" s="5">
        <v>79.02</v>
      </c>
      <c r="AY64" s="3"/>
    </row>
    <row r="65" spans="1:51" hidden="1" x14ac:dyDescent="0.2"/>
    <row r="66" spans="1:51" hidden="1" x14ac:dyDescent="0.2"/>
    <row r="67" spans="1:51" hidden="1" x14ac:dyDescent="0.2"/>
    <row r="68" spans="1:51" ht="12" hidden="1" customHeight="1" x14ac:dyDescent="0.2">
      <c r="A68" s="25"/>
      <c r="B68" s="4" t="s">
        <v>41</v>
      </c>
      <c r="C68" s="11" t="s">
        <v>5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3"/>
    </row>
    <row r="69" spans="1:51" ht="28.5" hidden="1" customHeight="1" x14ac:dyDescent="0.2">
      <c r="A69" s="25"/>
      <c r="B69" s="6" t="s">
        <v>42</v>
      </c>
      <c r="C69" s="11" t="s">
        <v>20</v>
      </c>
      <c r="D69" s="5">
        <v>5061.4399999999996</v>
      </c>
      <c r="E69" s="5">
        <v>5314.5099999999993</v>
      </c>
      <c r="F69" s="5">
        <v>5547.05</v>
      </c>
      <c r="G69" s="5">
        <v>5569.61</v>
      </c>
      <c r="H69" s="5">
        <v>5581.4299999999994</v>
      </c>
      <c r="I69" s="5">
        <v>5807.7599999999993</v>
      </c>
      <c r="J69" s="5">
        <v>5849.34</v>
      </c>
      <c r="K69" s="5">
        <v>5879.65</v>
      </c>
      <c r="L69" s="5">
        <v>6099.46</v>
      </c>
      <c r="M69" s="5">
        <v>6155.9699999999993</v>
      </c>
      <c r="N69" s="5">
        <v>6231.1399999999994</v>
      </c>
      <c r="O69" s="5">
        <v>6393.54</v>
      </c>
      <c r="P69" s="5">
        <v>6478.66</v>
      </c>
      <c r="Q69" s="5">
        <v>6616.34</v>
      </c>
      <c r="R69" s="5">
        <v>6708.23</v>
      </c>
      <c r="S69" s="5">
        <v>6824.82</v>
      </c>
      <c r="T69" s="5">
        <v>7032.12</v>
      </c>
      <c r="U69" s="5">
        <v>7371.71</v>
      </c>
      <c r="V69" s="5">
        <v>7559.94</v>
      </c>
      <c r="W69" s="5">
        <v>7929</v>
      </c>
      <c r="X69" s="5">
        <v>7712.82</v>
      </c>
      <c r="Y69" s="5">
        <v>7941.3799999999992</v>
      </c>
      <c r="Z69" s="5">
        <v>8403.27</v>
      </c>
      <c r="AA69" s="5">
        <v>8078.17</v>
      </c>
      <c r="AB69" s="5">
        <v>8350.68</v>
      </c>
      <c r="AC69" s="5">
        <v>8914.82</v>
      </c>
      <c r="AD69" s="5">
        <v>8452.68</v>
      </c>
      <c r="AE69" s="5">
        <v>8772.6</v>
      </c>
      <c r="AF69" s="5">
        <v>9448.369999999999</v>
      </c>
      <c r="AG69" s="5">
        <v>8870.16</v>
      </c>
      <c r="AH69" s="5">
        <v>9242.5499999999993</v>
      </c>
      <c r="AI69" s="5">
        <v>10042.91</v>
      </c>
      <c r="AJ69" s="5">
        <v>9308.73</v>
      </c>
      <c r="AK69" s="5">
        <v>9738.06</v>
      </c>
      <c r="AL69" s="5">
        <v>10675.06</v>
      </c>
      <c r="AM69" s="5">
        <v>9750.15</v>
      </c>
      <c r="AN69" s="5">
        <v>10240.33</v>
      </c>
      <c r="AO69" s="5">
        <v>11325.07</v>
      </c>
      <c r="AP69" s="5">
        <v>10192.77</v>
      </c>
      <c r="AQ69" s="5">
        <v>10747.68</v>
      </c>
      <c r="AR69" s="5">
        <v>11991.4</v>
      </c>
      <c r="AS69" s="5">
        <v>10717.369999999999</v>
      </c>
      <c r="AT69" s="5">
        <v>11345.74</v>
      </c>
      <c r="AU69" s="5">
        <v>12770.83</v>
      </c>
      <c r="AV69" s="5">
        <v>11291.5</v>
      </c>
      <c r="AW69" s="5">
        <v>12000.84</v>
      </c>
      <c r="AX69" s="5">
        <v>13627.5</v>
      </c>
      <c r="AY69" s="3"/>
    </row>
    <row r="70" spans="1:51" ht="34.5" hidden="1" customHeight="1" x14ac:dyDescent="0.2">
      <c r="A70" s="25"/>
      <c r="B70" s="6" t="s">
        <v>5</v>
      </c>
      <c r="C70" s="11" t="s">
        <v>28</v>
      </c>
      <c r="D70" s="5">
        <v>90.4</v>
      </c>
      <c r="E70" s="5">
        <v>100</v>
      </c>
      <c r="F70" s="5">
        <v>99.5</v>
      </c>
      <c r="G70" s="5">
        <v>100</v>
      </c>
      <c r="H70" s="5">
        <v>100.5</v>
      </c>
      <c r="I70" s="5">
        <v>100</v>
      </c>
      <c r="J70" s="5">
        <v>100.5</v>
      </c>
      <c r="K70" s="5">
        <v>101</v>
      </c>
      <c r="L70" s="5">
        <v>100.5</v>
      </c>
      <c r="M70" s="5">
        <v>101</v>
      </c>
      <c r="N70" s="5">
        <v>102</v>
      </c>
      <c r="O70" s="5">
        <v>100.5</v>
      </c>
      <c r="P70" s="5">
        <v>101</v>
      </c>
      <c r="Q70" s="5">
        <v>102</v>
      </c>
      <c r="R70" s="5">
        <v>100.5</v>
      </c>
      <c r="S70" s="5">
        <v>101</v>
      </c>
      <c r="T70" s="5">
        <v>102</v>
      </c>
      <c r="U70" s="5">
        <v>100.7</v>
      </c>
      <c r="V70" s="5">
        <v>101.2</v>
      </c>
      <c r="W70" s="5">
        <v>102.2</v>
      </c>
      <c r="X70" s="5">
        <v>100.7</v>
      </c>
      <c r="Y70" s="5">
        <v>101.2</v>
      </c>
      <c r="Z70" s="5">
        <v>102.2</v>
      </c>
      <c r="AA70" s="5">
        <v>101</v>
      </c>
      <c r="AB70" s="5">
        <v>101.5</v>
      </c>
      <c r="AC70" s="5">
        <v>102.5</v>
      </c>
      <c r="AD70" s="5">
        <v>101</v>
      </c>
      <c r="AE70" s="5">
        <v>101.5</v>
      </c>
      <c r="AF70" s="5">
        <v>102.5</v>
      </c>
      <c r="AG70" s="5">
        <v>101</v>
      </c>
      <c r="AH70" s="5">
        <v>101.5</v>
      </c>
      <c r="AI70" s="5">
        <v>102.5</v>
      </c>
      <c r="AJ70" s="5">
        <v>101.2</v>
      </c>
      <c r="AK70" s="5">
        <v>101.7</v>
      </c>
      <c r="AL70" s="5">
        <v>102.7</v>
      </c>
      <c r="AM70" s="5">
        <v>101.2</v>
      </c>
      <c r="AN70" s="5">
        <v>101.7</v>
      </c>
      <c r="AO70" s="5">
        <v>102.7</v>
      </c>
      <c r="AP70" s="5">
        <v>101.2</v>
      </c>
      <c r="AQ70" s="5">
        <v>101.7</v>
      </c>
      <c r="AR70" s="5">
        <v>102.7</v>
      </c>
      <c r="AS70" s="5">
        <v>101.2</v>
      </c>
      <c r="AT70" s="5">
        <v>101.7</v>
      </c>
      <c r="AU70" s="5">
        <v>102.7</v>
      </c>
      <c r="AV70" s="5">
        <v>101.5</v>
      </c>
      <c r="AW70" s="5">
        <v>102</v>
      </c>
      <c r="AX70" s="5">
        <v>103</v>
      </c>
      <c r="AY70" s="3"/>
    </row>
    <row r="71" spans="1:51" ht="11.25" hidden="1" customHeight="1" x14ac:dyDescent="0.2">
      <c r="A71" s="28"/>
      <c r="B71" s="4" t="s">
        <v>43</v>
      </c>
      <c r="C71" s="11" t="s">
        <v>5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3"/>
    </row>
    <row r="72" spans="1:51" ht="14.25" hidden="1" customHeight="1" x14ac:dyDescent="0.2">
      <c r="A72" s="28"/>
      <c r="B72" s="6" t="s">
        <v>44</v>
      </c>
      <c r="C72" s="11" t="s">
        <v>45</v>
      </c>
      <c r="D72" s="5"/>
      <c r="E72" s="5">
        <v>105.2</v>
      </c>
      <c r="F72" s="5">
        <v>103.2</v>
      </c>
      <c r="G72" s="5">
        <v>102.9</v>
      </c>
      <c r="H72" s="5">
        <v>102.7</v>
      </c>
      <c r="I72" s="5">
        <v>102.5</v>
      </c>
      <c r="J72" s="5">
        <v>102.3</v>
      </c>
      <c r="K72" s="5">
        <v>102.10000000000001</v>
      </c>
      <c r="L72" s="5">
        <v>102.3</v>
      </c>
      <c r="M72" s="5">
        <v>102.10000000000001</v>
      </c>
      <c r="N72" s="5">
        <v>101.8</v>
      </c>
      <c r="O72" s="5">
        <v>102.5</v>
      </c>
      <c r="P72" s="5">
        <v>102.4</v>
      </c>
      <c r="Q72" s="5">
        <v>102.3</v>
      </c>
      <c r="R72" s="5">
        <v>102.9</v>
      </c>
      <c r="S72" s="5">
        <v>102.8</v>
      </c>
      <c r="T72" s="5">
        <v>102.7</v>
      </c>
      <c r="U72" s="5">
        <v>102.7</v>
      </c>
      <c r="V72" s="5">
        <v>102.60000000000001</v>
      </c>
      <c r="W72" s="5">
        <v>102.5</v>
      </c>
      <c r="X72" s="5">
        <v>102.5</v>
      </c>
      <c r="Y72" s="5">
        <v>102.4</v>
      </c>
      <c r="Z72" s="5">
        <v>102.3</v>
      </c>
      <c r="AA72" s="5">
        <v>102.3</v>
      </c>
      <c r="AB72" s="5">
        <v>102.2</v>
      </c>
      <c r="AC72" s="5">
        <v>102.10000000000001</v>
      </c>
      <c r="AD72" s="5">
        <v>102.2</v>
      </c>
      <c r="AE72" s="5">
        <v>102.10000000000001</v>
      </c>
      <c r="AF72" s="5">
        <v>102</v>
      </c>
      <c r="AG72" s="5">
        <v>102.60000000000001</v>
      </c>
      <c r="AH72" s="5">
        <v>102.5</v>
      </c>
      <c r="AI72" s="5">
        <v>102.4</v>
      </c>
      <c r="AJ72" s="5">
        <v>102.7</v>
      </c>
      <c r="AK72" s="5">
        <v>102.60000000000001</v>
      </c>
      <c r="AL72" s="5">
        <v>102.5</v>
      </c>
      <c r="AM72" s="5">
        <v>102.3</v>
      </c>
      <c r="AN72" s="5">
        <v>102.2</v>
      </c>
      <c r="AO72" s="5">
        <v>102.3</v>
      </c>
      <c r="AP72" s="5">
        <v>102.4</v>
      </c>
      <c r="AQ72" s="5">
        <v>102.3</v>
      </c>
      <c r="AR72" s="5">
        <v>102.2</v>
      </c>
      <c r="AS72" s="5">
        <v>102.60000000000001</v>
      </c>
      <c r="AT72" s="5">
        <v>102.5</v>
      </c>
      <c r="AU72" s="5">
        <v>102.4</v>
      </c>
      <c r="AV72" s="5">
        <v>102.5</v>
      </c>
      <c r="AW72" s="5">
        <v>102.4</v>
      </c>
      <c r="AX72" s="5">
        <v>102.3</v>
      </c>
      <c r="AY72" s="3"/>
    </row>
    <row r="73" spans="1:51" ht="15" hidden="1" customHeight="1" x14ac:dyDescent="0.2">
      <c r="A73" s="28"/>
      <c r="B73" s="6" t="s">
        <v>46</v>
      </c>
      <c r="C73" s="11" t="s">
        <v>45</v>
      </c>
      <c r="D73" s="5"/>
      <c r="E73" s="5">
        <v>104.4</v>
      </c>
      <c r="F73" s="5">
        <v>104.2</v>
      </c>
      <c r="G73" s="5">
        <v>104</v>
      </c>
      <c r="H73" s="5">
        <v>103.8</v>
      </c>
      <c r="I73" s="5">
        <v>103.9</v>
      </c>
      <c r="J73" s="5">
        <v>103.7</v>
      </c>
      <c r="K73" s="5">
        <v>103.5</v>
      </c>
      <c r="L73" s="5">
        <v>103.60000000000001</v>
      </c>
      <c r="M73" s="5">
        <v>103.4</v>
      </c>
      <c r="N73" s="5">
        <v>103.2</v>
      </c>
      <c r="O73" s="5">
        <v>103.7</v>
      </c>
      <c r="P73" s="5">
        <v>103.60000000000001</v>
      </c>
      <c r="Q73" s="5">
        <v>103.5</v>
      </c>
      <c r="R73" s="5">
        <v>103.9</v>
      </c>
      <c r="S73" s="5">
        <v>103.8</v>
      </c>
      <c r="T73" s="5">
        <v>103.7</v>
      </c>
      <c r="U73" s="5">
        <v>103.8</v>
      </c>
      <c r="V73" s="5">
        <v>103.7</v>
      </c>
      <c r="W73" s="5">
        <v>103.60000000000001</v>
      </c>
      <c r="X73" s="5">
        <v>103.60000000000001</v>
      </c>
      <c r="Y73" s="5">
        <v>103.5</v>
      </c>
      <c r="Z73" s="5">
        <v>103.4</v>
      </c>
      <c r="AA73" s="5">
        <v>103.10000000000001</v>
      </c>
      <c r="AB73" s="5">
        <v>103</v>
      </c>
      <c r="AC73" s="5">
        <v>102.9</v>
      </c>
      <c r="AD73" s="5">
        <v>102.9</v>
      </c>
      <c r="AE73" s="5">
        <v>102.8</v>
      </c>
      <c r="AF73" s="5">
        <v>102.7</v>
      </c>
      <c r="AG73" s="5">
        <v>102.9</v>
      </c>
      <c r="AH73" s="5">
        <v>102.8</v>
      </c>
      <c r="AI73" s="5">
        <v>102.7</v>
      </c>
      <c r="AJ73" s="5">
        <v>102.8</v>
      </c>
      <c r="AK73" s="5">
        <v>102.7</v>
      </c>
      <c r="AL73" s="5">
        <v>102.60000000000001</v>
      </c>
      <c r="AM73" s="5">
        <v>102.5</v>
      </c>
      <c r="AN73" s="5">
        <v>102.4</v>
      </c>
      <c r="AO73" s="5">
        <v>102.3</v>
      </c>
      <c r="AP73" s="5">
        <v>102.7</v>
      </c>
      <c r="AQ73" s="5">
        <v>102.60000000000001</v>
      </c>
      <c r="AR73" s="5">
        <v>102.5</v>
      </c>
      <c r="AS73" s="5">
        <v>102.9</v>
      </c>
      <c r="AT73" s="5">
        <v>102.8</v>
      </c>
      <c r="AU73" s="5">
        <v>102.7</v>
      </c>
      <c r="AV73" s="5">
        <v>102.8</v>
      </c>
      <c r="AW73" s="5">
        <v>102.7</v>
      </c>
      <c r="AX73" s="5">
        <v>102.60000000000001</v>
      </c>
      <c r="AY73" s="3"/>
    </row>
    <row r="74" spans="1:51" ht="24.75" hidden="1" customHeight="1" x14ac:dyDescent="0.2">
      <c r="A74" s="28"/>
      <c r="B74" s="6" t="s">
        <v>47</v>
      </c>
      <c r="C74" s="11" t="s">
        <v>5</v>
      </c>
      <c r="D74" s="5"/>
      <c r="E74" s="5">
        <v>105.4</v>
      </c>
      <c r="F74" s="5">
        <v>105</v>
      </c>
      <c r="G74" s="5">
        <v>104.8</v>
      </c>
      <c r="H74" s="5">
        <v>104.60000000000001</v>
      </c>
      <c r="I74" s="5">
        <v>104.7</v>
      </c>
      <c r="J74" s="5">
        <v>104.5</v>
      </c>
      <c r="K74" s="5">
        <v>104.3</v>
      </c>
      <c r="L74" s="5">
        <v>104.2</v>
      </c>
      <c r="M74" s="5">
        <v>104</v>
      </c>
      <c r="N74" s="5">
        <v>103.8</v>
      </c>
      <c r="O74" s="5">
        <v>103.60000000000001</v>
      </c>
      <c r="P74" s="5">
        <v>103.5</v>
      </c>
      <c r="Q74" s="5">
        <v>103.4</v>
      </c>
      <c r="R74" s="5">
        <v>103.7</v>
      </c>
      <c r="S74" s="5">
        <v>103.60000000000001</v>
      </c>
      <c r="T74" s="5">
        <v>103.5</v>
      </c>
      <c r="U74" s="5">
        <v>103.4</v>
      </c>
      <c r="V74" s="5">
        <v>103.3</v>
      </c>
      <c r="W74" s="5">
        <v>103.2</v>
      </c>
      <c r="X74" s="5">
        <v>103.60000000000001</v>
      </c>
      <c r="Y74" s="5">
        <v>103.5</v>
      </c>
      <c r="Z74" s="5">
        <v>103.4</v>
      </c>
      <c r="AA74" s="5">
        <v>103.5</v>
      </c>
      <c r="AB74" s="5">
        <v>103.4</v>
      </c>
      <c r="AC74" s="5">
        <v>103.3</v>
      </c>
      <c r="AD74" s="5">
        <v>103.4</v>
      </c>
      <c r="AE74" s="5">
        <v>103.3</v>
      </c>
      <c r="AF74" s="5">
        <v>103.2</v>
      </c>
      <c r="AG74" s="5">
        <v>103.4</v>
      </c>
      <c r="AH74" s="5">
        <v>103.3</v>
      </c>
      <c r="AI74" s="5">
        <v>103.10000000000001</v>
      </c>
      <c r="AJ74" s="5">
        <v>103.10000000000001</v>
      </c>
      <c r="AK74" s="5">
        <v>103</v>
      </c>
      <c r="AL74" s="5">
        <v>102.9</v>
      </c>
      <c r="AM74" s="5">
        <v>102.60000000000001</v>
      </c>
      <c r="AN74" s="5">
        <v>102.5</v>
      </c>
      <c r="AO74" s="5">
        <v>102.4</v>
      </c>
      <c r="AP74" s="5">
        <v>103.10000000000001</v>
      </c>
      <c r="AQ74" s="5">
        <v>103</v>
      </c>
      <c r="AR74" s="5">
        <v>103</v>
      </c>
      <c r="AS74" s="5">
        <v>103.4</v>
      </c>
      <c r="AT74" s="5">
        <v>103.3</v>
      </c>
      <c r="AU74" s="5">
        <v>103.2</v>
      </c>
      <c r="AV74" s="5">
        <v>103.3</v>
      </c>
      <c r="AW74" s="5">
        <v>103.2</v>
      </c>
      <c r="AX74" s="5">
        <v>103.10000000000001</v>
      </c>
      <c r="AY74" s="3"/>
    </row>
    <row r="75" spans="1:51" ht="33.75" hidden="1" customHeight="1" x14ac:dyDescent="0.2">
      <c r="A75" s="28"/>
      <c r="B75" s="6" t="s">
        <v>48</v>
      </c>
      <c r="C75" s="11" t="s">
        <v>5</v>
      </c>
      <c r="D75" s="5"/>
      <c r="E75" s="5">
        <v>106.2</v>
      </c>
      <c r="F75" s="5">
        <v>105.9</v>
      </c>
      <c r="G75" s="5">
        <v>105.7</v>
      </c>
      <c r="H75" s="5">
        <v>105.5</v>
      </c>
      <c r="I75" s="5">
        <v>104.7</v>
      </c>
      <c r="J75" s="5">
        <v>104.5</v>
      </c>
      <c r="K75" s="5">
        <v>104.3</v>
      </c>
      <c r="L75" s="5">
        <v>104.2</v>
      </c>
      <c r="M75" s="5">
        <v>104</v>
      </c>
      <c r="N75" s="5">
        <v>103.8</v>
      </c>
      <c r="O75" s="5">
        <v>103.9</v>
      </c>
      <c r="P75" s="5">
        <v>103.8</v>
      </c>
      <c r="Q75" s="5">
        <v>103.7</v>
      </c>
      <c r="R75" s="5">
        <v>104</v>
      </c>
      <c r="S75" s="5">
        <v>103.9</v>
      </c>
      <c r="T75" s="5">
        <v>103.8</v>
      </c>
      <c r="U75" s="5">
        <v>103.60000000000001</v>
      </c>
      <c r="V75" s="5">
        <v>103.5</v>
      </c>
      <c r="W75" s="5">
        <v>103.4</v>
      </c>
      <c r="X75" s="5">
        <v>103.9</v>
      </c>
      <c r="Y75" s="5">
        <v>103.8</v>
      </c>
      <c r="Z75" s="5">
        <v>103.7</v>
      </c>
      <c r="AA75" s="5">
        <v>103.8</v>
      </c>
      <c r="AB75" s="5">
        <v>103.7</v>
      </c>
      <c r="AC75" s="5">
        <v>103.60000000000001</v>
      </c>
      <c r="AD75" s="5">
        <v>103.7</v>
      </c>
      <c r="AE75" s="5">
        <v>103.60000000000001</v>
      </c>
      <c r="AF75" s="5">
        <v>103.5</v>
      </c>
      <c r="AG75" s="5">
        <v>103.7</v>
      </c>
      <c r="AH75" s="5">
        <v>103.60000000000001</v>
      </c>
      <c r="AI75" s="5">
        <v>103.5</v>
      </c>
      <c r="AJ75" s="5">
        <v>103.4</v>
      </c>
      <c r="AK75" s="5">
        <v>103.3</v>
      </c>
      <c r="AL75" s="5">
        <v>103</v>
      </c>
      <c r="AM75" s="5">
        <v>102.9</v>
      </c>
      <c r="AN75" s="5">
        <v>102.8</v>
      </c>
      <c r="AO75" s="5">
        <v>102.7</v>
      </c>
      <c r="AP75" s="5">
        <v>103.3</v>
      </c>
      <c r="AQ75" s="5">
        <v>103.2</v>
      </c>
      <c r="AR75" s="5">
        <v>103.10000000000001</v>
      </c>
      <c r="AS75" s="5">
        <v>103.5</v>
      </c>
      <c r="AT75" s="5">
        <v>103.4</v>
      </c>
      <c r="AU75" s="5">
        <v>103.3</v>
      </c>
      <c r="AV75" s="5">
        <v>103.4</v>
      </c>
      <c r="AW75" s="5">
        <v>103.3</v>
      </c>
      <c r="AX75" s="5">
        <v>103.2</v>
      </c>
      <c r="AY75" s="3"/>
    </row>
    <row r="76" spans="1:51" ht="32.25" hidden="1" customHeight="1" x14ac:dyDescent="0.2">
      <c r="A76" s="28"/>
      <c r="B76" s="6" t="s">
        <v>49</v>
      </c>
      <c r="C76" s="11" t="s">
        <v>45</v>
      </c>
      <c r="D76" s="5">
        <v>121.4</v>
      </c>
      <c r="E76" s="5">
        <v>105</v>
      </c>
      <c r="F76" s="5">
        <v>104.9</v>
      </c>
      <c r="G76" s="5">
        <v>104.8</v>
      </c>
      <c r="H76" s="5">
        <v>104.5</v>
      </c>
      <c r="I76" s="5">
        <v>104.7</v>
      </c>
      <c r="J76" s="5">
        <v>104.5</v>
      </c>
      <c r="K76" s="5">
        <v>104.3</v>
      </c>
      <c r="L76" s="5">
        <v>104.5</v>
      </c>
      <c r="M76" s="5">
        <v>104.2</v>
      </c>
      <c r="N76" s="5">
        <v>103.9</v>
      </c>
      <c r="O76" s="5">
        <v>104.3</v>
      </c>
      <c r="P76" s="5">
        <v>104.2</v>
      </c>
      <c r="Q76" s="5">
        <v>104.10000000000001</v>
      </c>
      <c r="R76" s="5">
        <v>104.4</v>
      </c>
      <c r="S76" s="5">
        <v>104.3</v>
      </c>
      <c r="T76" s="5">
        <v>104.2</v>
      </c>
      <c r="U76" s="5">
        <v>104</v>
      </c>
      <c r="V76" s="5">
        <v>103.9</v>
      </c>
      <c r="W76" s="5">
        <v>103.8</v>
      </c>
      <c r="X76" s="5">
        <v>103.9</v>
      </c>
      <c r="Y76" s="5">
        <v>103.8</v>
      </c>
      <c r="Z76" s="5">
        <v>103.7</v>
      </c>
      <c r="AA76" s="5">
        <v>103.7</v>
      </c>
      <c r="AB76" s="5">
        <v>103.60000000000001</v>
      </c>
      <c r="AC76" s="5">
        <v>103.5</v>
      </c>
      <c r="AD76" s="5">
        <v>103.60000000000001</v>
      </c>
      <c r="AE76" s="5">
        <v>103.5</v>
      </c>
      <c r="AF76" s="5">
        <v>103.4</v>
      </c>
      <c r="AG76" s="5">
        <v>103.9</v>
      </c>
      <c r="AH76" s="5">
        <v>103.8</v>
      </c>
      <c r="AI76" s="5">
        <v>103.7</v>
      </c>
      <c r="AJ76" s="5">
        <v>103.7</v>
      </c>
      <c r="AK76" s="5">
        <v>103.60000000000001</v>
      </c>
      <c r="AL76" s="5">
        <v>103.5</v>
      </c>
      <c r="AM76" s="5">
        <v>103.5</v>
      </c>
      <c r="AN76" s="5">
        <v>103.4</v>
      </c>
      <c r="AO76" s="5">
        <v>103.3</v>
      </c>
      <c r="AP76" s="5">
        <v>103.3</v>
      </c>
      <c r="AQ76" s="5">
        <v>103.2</v>
      </c>
      <c r="AR76" s="5">
        <v>103.10000000000001</v>
      </c>
      <c r="AS76" s="5">
        <v>103.9</v>
      </c>
      <c r="AT76" s="5">
        <v>103.8</v>
      </c>
      <c r="AU76" s="5">
        <v>103.7</v>
      </c>
      <c r="AV76" s="5">
        <v>103.8</v>
      </c>
      <c r="AW76" s="5">
        <v>103.7</v>
      </c>
      <c r="AX76" s="5">
        <v>103.60000000000001</v>
      </c>
      <c r="AY76" s="3"/>
    </row>
    <row r="77" spans="1:51" ht="30" hidden="1" customHeight="1" x14ac:dyDescent="0.2">
      <c r="A77" s="28"/>
      <c r="B77" s="6" t="s">
        <v>50</v>
      </c>
      <c r="C77" s="11" t="s">
        <v>45</v>
      </c>
      <c r="D77" s="5">
        <v>109</v>
      </c>
      <c r="E77" s="5">
        <v>105.4</v>
      </c>
      <c r="F77" s="5">
        <v>105</v>
      </c>
      <c r="G77" s="5">
        <v>104.9</v>
      </c>
      <c r="H77" s="5">
        <v>104.60000000000001</v>
      </c>
      <c r="I77" s="5">
        <v>104.9</v>
      </c>
      <c r="J77" s="5">
        <v>104.7</v>
      </c>
      <c r="K77" s="5">
        <v>104.5</v>
      </c>
      <c r="L77" s="5">
        <v>104.7</v>
      </c>
      <c r="M77" s="5">
        <v>104.4</v>
      </c>
      <c r="N77" s="5">
        <v>104.10000000000001</v>
      </c>
      <c r="O77" s="5">
        <v>104.60000000000001</v>
      </c>
      <c r="P77" s="5">
        <v>104.3</v>
      </c>
      <c r="Q77" s="5">
        <v>104</v>
      </c>
      <c r="R77" s="5">
        <v>104.5</v>
      </c>
      <c r="S77" s="5">
        <v>104.2</v>
      </c>
      <c r="T77" s="5">
        <v>103.9</v>
      </c>
      <c r="U77" s="5">
        <v>104.3</v>
      </c>
      <c r="V77" s="5">
        <v>104</v>
      </c>
      <c r="W77" s="5">
        <v>103.7</v>
      </c>
      <c r="X77" s="5">
        <v>104.2</v>
      </c>
      <c r="Y77" s="5">
        <v>103.9</v>
      </c>
      <c r="Z77" s="5">
        <v>103.60000000000001</v>
      </c>
      <c r="AA77" s="5">
        <v>104.10000000000001</v>
      </c>
      <c r="AB77" s="5">
        <v>103.8</v>
      </c>
      <c r="AC77" s="5">
        <v>103.5</v>
      </c>
      <c r="AD77" s="5">
        <v>104</v>
      </c>
      <c r="AE77" s="5">
        <v>103.60000000000001</v>
      </c>
      <c r="AF77" s="5">
        <v>103.4</v>
      </c>
      <c r="AG77" s="5">
        <v>103.9</v>
      </c>
      <c r="AH77" s="5">
        <v>103.5</v>
      </c>
      <c r="AI77" s="5">
        <v>103.2</v>
      </c>
      <c r="AJ77" s="5">
        <v>103.8</v>
      </c>
      <c r="AK77" s="5">
        <v>103.4</v>
      </c>
      <c r="AL77" s="5">
        <v>103.10000000000001</v>
      </c>
      <c r="AM77" s="5">
        <v>103.7</v>
      </c>
      <c r="AN77" s="5">
        <v>103.3</v>
      </c>
      <c r="AO77" s="5">
        <v>103</v>
      </c>
      <c r="AP77" s="5">
        <v>103.60000000000001</v>
      </c>
      <c r="AQ77" s="5">
        <v>103.2</v>
      </c>
      <c r="AR77" s="5">
        <v>102.9</v>
      </c>
      <c r="AS77" s="5">
        <v>103.5</v>
      </c>
      <c r="AT77" s="5">
        <v>103.10000000000001</v>
      </c>
      <c r="AU77" s="5">
        <v>102.8</v>
      </c>
      <c r="AV77" s="5">
        <v>103.4</v>
      </c>
      <c r="AW77" s="5">
        <v>103</v>
      </c>
      <c r="AX77" s="5">
        <v>102.7</v>
      </c>
      <c r="AY77" s="3"/>
    </row>
    <row r="78" spans="1:51" ht="27" hidden="1" customHeight="1" x14ac:dyDescent="0.2">
      <c r="B78" s="8"/>
      <c r="C78" s="1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1"/>
    </row>
    <row r="79" spans="1:51" ht="27" hidden="1" customHeight="1" x14ac:dyDescent="0.2">
      <c r="B79" s="1"/>
      <c r="C79" s="1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6.5" hidden="1" customHeight="1" x14ac:dyDescent="0.2">
      <c r="B80" s="1"/>
      <c r="C80" s="1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27" hidden="1" customHeight="1" x14ac:dyDescent="0.2">
      <c r="B81" s="1"/>
      <c r="C81" s="1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27" hidden="1" customHeight="1" x14ac:dyDescent="0.2">
      <c r="B82" s="1"/>
      <c r="C82" s="1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6.5" hidden="1" customHeight="1" x14ac:dyDescent="0.2">
      <c r="B83" s="1"/>
      <c r="C83" s="1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27" hidden="1" customHeight="1" x14ac:dyDescent="0.2">
      <c r="B84" s="1"/>
      <c r="C84" s="1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27" hidden="1" customHeight="1" x14ac:dyDescent="0.2">
      <c r="B85" s="1"/>
      <c r="C85" s="1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27" hidden="1" customHeight="1" x14ac:dyDescent="0.2">
      <c r="B86" s="1"/>
      <c r="C86" s="1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27" hidden="1" customHeight="1" x14ac:dyDescent="0.2">
      <c r="B87" s="1"/>
      <c r="C87" s="1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6.5" hidden="1" customHeight="1" x14ac:dyDescent="0.2">
      <c r="B88" s="1"/>
      <c r="C88" s="1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6.5" hidden="1" customHeight="1" x14ac:dyDescent="0.2">
      <c r="B89" s="1"/>
      <c r="C89" s="1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38.25" hidden="1" customHeight="1" x14ac:dyDescent="0.2">
      <c r="B90" s="1"/>
      <c r="C90" s="1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">
      <c r="A91" s="52"/>
      <c r="B91" s="1"/>
      <c r="C91" s="1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8.75" x14ac:dyDescent="0.2">
      <c r="B92" s="1"/>
      <c r="C92" s="1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00" t="s">
        <v>78</v>
      </c>
      <c r="AH92" s="100"/>
      <c r="AI92" s="53"/>
      <c r="AJ92" s="53"/>
      <c r="AK92" s="53" t="s">
        <v>85</v>
      </c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27" customHeight="1" x14ac:dyDescent="0.2">
      <c r="B93" s="1"/>
      <c r="C93" s="1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6.5" customHeight="1" x14ac:dyDescent="0.2">
      <c r="B94" s="1"/>
      <c r="C94" s="1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6.5" customHeight="1" x14ac:dyDescent="0.2">
      <c r="B95" s="1"/>
      <c r="C95" s="1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6.5" customHeight="1" x14ac:dyDescent="0.2">
      <c r="B96" s="1"/>
      <c r="C96" s="1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ht="16.5" customHeight="1" x14ac:dyDescent="0.2">
      <c r="B97" s="1"/>
      <c r="C97" s="1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ht="16.5" customHeight="1" x14ac:dyDescent="0.2">
      <c r="B98" s="1"/>
      <c r="C98" s="1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ht="16.5" customHeight="1" x14ac:dyDescent="0.2">
      <c r="B99" s="1"/>
      <c r="C99" s="1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ht="16.5" customHeight="1" x14ac:dyDescent="0.2">
      <c r="B100" s="1"/>
      <c r="C100" s="1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ht="16.5" customHeight="1" x14ac:dyDescent="0.2">
      <c r="B101" s="1"/>
      <c r="C101" s="1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ht="16.5" customHeight="1" x14ac:dyDescent="0.2">
      <c r="B102" s="1"/>
      <c r="C102" s="1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ht="16.5" customHeight="1" x14ac:dyDescent="0.2">
      <c r="B103" s="1"/>
      <c r="C103" s="1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ht="16.5" customHeight="1" x14ac:dyDescent="0.2">
      <c r="B104" s="1"/>
      <c r="C104" s="1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ht="16.5" customHeight="1" x14ac:dyDescent="0.2">
      <c r="B105" s="1"/>
      <c r="C105" s="1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ht="16.5" customHeight="1" x14ac:dyDescent="0.2">
      <c r="B106" s="1"/>
      <c r="C106" s="1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ht="16.5" customHeight="1" x14ac:dyDescent="0.2">
      <c r="B107" s="1"/>
      <c r="C107" s="1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ht="16.5" customHeight="1" x14ac:dyDescent="0.2">
      <c r="B108" s="1"/>
      <c r="C108" s="1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ht="16.5" customHeight="1" x14ac:dyDescent="0.2">
      <c r="B109" s="1"/>
      <c r="C109" s="1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ht="16.5" customHeight="1" x14ac:dyDescent="0.2">
      <c r="B110" s="1"/>
      <c r="C110" s="1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ht="16.5" customHeight="1" x14ac:dyDescent="0.2">
      <c r="B111" s="1"/>
      <c r="C111" s="1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ht="16.5" customHeight="1" x14ac:dyDescent="0.2">
      <c r="B112" s="1"/>
      <c r="C112" s="1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ht="16.5" customHeight="1" x14ac:dyDescent="0.2">
      <c r="B113" s="1"/>
      <c r="C113" s="1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ht="16.5" customHeight="1" x14ac:dyDescent="0.2">
      <c r="B114" s="1"/>
      <c r="C114" s="1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ht="16.5" customHeight="1" x14ac:dyDescent="0.2">
      <c r="B115" s="1"/>
      <c r="C115" s="1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2:51" ht="16.5" customHeight="1" x14ac:dyDescent="0.2">
      <c r="B116" s="1"/>
      <c r="C116" s="1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2:51" ht="16.5" customHeight="1" x14ac:dyDescent="0.2">
      <c r="B117" s="1"/>
      <c r="C117" s="1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2:51" ht="27" customHeight="1" x14ac:dyDescent="0.2">
      <c r="B118" s="1"/>
      <c r="C118" s="1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2:51" ht="27" customHeight="1" x14ac:dyDescent="0.2">
      <c r="B119" s="1"/>
      <c r="C119" s="1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2:51" ht="16.5" customHeight="1" x14ac:dyDescent="0.2">
      <c r="B120" s="1"/>
      <c r="C120" s="1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2:51" ht="27" customHeight="1" x14ac:dyDescent="0.2">
      <c r="B121" s="1"/>
      <c r="C121" s="1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2:51" ht="27" customHeight="1" x14ac:dyDescent="0.2">
      <c r="B122" s="1"/>
      <c r="C122" s="1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2:51" ht="16.5" customHeight="1" x14ac:dyDescent="0.2">
      <c r="B123" s="1"/>
      <c r="C123" s="1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2:51" ht="16.5" customHeight="1" x14ac:dyDescent="0.2">
      <c r="B124" s="1"/>
      <c r="C124" s="1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2:51" ht="16.5" customHeight="1" x14ac:dyDescent="0.2">
      <c r="B125" s="1"/>
      <c r="C125" s="1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2:51" ht="16.5" customHeight="1" x14ac:dyDescent="0.2">
      <c r="B126" s="1"/>
      <c r="C126" s="1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2:51" ht="16.5" customHeight="1" x14ac:dyDescent="0.2">
      <c r="B127" s="1"/>
      <c r="C127" s="1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2:51" ht="16.5" customHeight="1" x14ac:dyDescent="0.2">
      <c r="B128" s="1"/>
      <c r="C128" s="1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2:51" ht="16.5" customHeight="1" x14ac:dyDescent="0.2">
      <c r="B129" s="1"/>
      <c r="C129" s="1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2:51" ht="27" customHeight="1" x14ac:dyDescent="0.2">
      <c r="B130" s="1"/>
      <c r="C130" s="1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2:51" ht="16.5" customHeight="1" x14ac:dyDescent="0.2">
      <c r="B131" s="1"/>
      <c r="C131" s="1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ht="16.5" customHeight="1" x14ac:dyDescent="0.2">
      <c r="B132" s="1"/>
      <c r="C132" s="1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2:51" ht="27" customHeight="1" x14ac:dyDescent="0.2">
      <c r="B133" s="1"/>
      <c r="C133" s="1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2:51" ht="16.5" customHeight="1" x14ac:dyDescent="0.2">
      <c r="B134" s="1"/>
      <c r="C134" s="1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2:51" ht="16.5" customHeight="1" x14ac:dyDescent="0.2">
      <c r="B135" s="1"/>
      <c r="C135" s="1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2:51" ht="27" customHeight="1" x14ac:dyDescent="0.2">
      <c r="B136" s="1"/>
      <c r="C136" s="1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2:51" ht="27" customHeight="1" x14ac:dyDescent="0.2">
      <c r="B137" s="1"/>
      <c r="C137" s="1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2:51" ht="16.5" customHeight="1" x14ac:dyDescent="0.2">
      <c r="B138" s="1"/>
      <c r="C138" s="1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2:51" ht="16.5" customHeight="1" x14ac:dyDescent="0.2">
      <c r="B139" s="1"/>
      <c r="C139" s="1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2:51" ht="16.5" customHeight="1" x14ac:dyDescent="0.2">
      <c r="B140" s="1"/>
      <c r="C140" s="1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2:51" ht="16.5" customHeight="1" x14ac:dyDescent="0.2">
      <c r="B141" s="1"/>
      <c r="C141" s="1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2:51" ht="27" customHeight="1" x14ac:dyDescent="0.2">
      <c r="B142" s="1"/>
      <c r="C142" s="1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2:51" ht="27" customHeight="1" x14ac:dyDescent="0.2">
      <c r="B143" s="1"/>
      <c r="C143" s="1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2:51" ht="38.25" customHeight="1" x14ac:dyDescent="0.2">
      <c r="B144" s="1"/>
      <c r="C144" s="1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2:51" ht="27" customHeight="1" x14ac:dyDescent="0.2">
      <c r="B145" s="1"/>
      <c r="C145" s="1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2:51" ht="27" customHeight="1" x14ac:dyDescent="0.2">
      <c r="B146" s="1"/>
      <c r="C146" s="1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2:51" ht="16.5" customHeight="1" x14ac:dyDescent="0.2">
      <c r="B147" s="1"/>
      <c r="C147" s="1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2:51" ht="16.5" customHeight="1" x14ac:dyDescent="0.2">
      <c r="B148" s="1"/>
      <c r="C148" s="1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2:51" ht="16.5" customHeight="1" x14ac:dyDescent="0.2">
      <c r="B149" s="1"/>
      <c r="C149" s="1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2:51" ht="16.5" customHeight="1" x14ac:dyDescent="0.2">
      <c r="B150" s="1"/>
      <c r="C150" s="1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2:51" ht="27" customHeight="1" x14ac:dyDescent="0.2">
      <c r="B151" s="1"/>
      <c r="C151" s="1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2:51" ht="16.5" customHeight="1" x14ac:dyDescent="0.2">
      <c r="B152" s="1"/>
      <c r="C152" s="1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2:51" ht="16.5" customHeight="1" x14ac:dyDescent="0.2">
      <c r="B153" s="1"/>
      <c r="C153" s="1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2:51" ht="27" customHeight="1" x14ac:dyDescent="0.2">
      <c r="B154" s="1"/>
      <c r="C154" s="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2:51" ht="27" customHeight="1" x14ac:dyDescent="0.2">
      <c r="B155" s="1"/>
      <c r="C155" s="1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2:51" ht="60" customHeight="1" x14ac:dyDescent="0.2">
      <c r="B156" s="1"/>
      <c r="C156" s="1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2:51" ht="27" customHeight="1" x14ac:dyDescent="0.2">
      <c r="B157" s="1"/>
      <c r="C157" s="1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2:51" ht="16.5" customHeight="1" x14ac:dyDescent="0.2">
      <c r="B158" s="1"/>
      <c r="C158" s="1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2:51" ht="16.5" customHeight="1" x14ac:dyDescent="0.2">
      <c r="B159" s="1"/>
      <c r="C159" s="1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2:51" ht="16.5" customHeight="1" x14ac:dyDescent="0.2">
      <c r="B160" s="1"/>
      <c r="C160" s="1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2:51" ht="27" customHeight="1" x14ac:dyDescent="0.2">
      <c r="B161" s="1"/>
      <c r="C161" s="1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2:51" ht="16.5" customHeight="1" x14ac:dyDescent="0.2">
      <c r="B162" s="1"/>
      <c r="C162" s="1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2:51" ht="27" customHeight="1" x14ac:dyDescent="0.2">
      <c r="B163" s="1"/>
      <c r="C163" s="1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2:51" ht="38.25" customHeight="1" x14ac:dyDescent="0.2">
      <c r="B164" s="1"/>
      <c r="C164" s="1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2:51" ht="27" customHeight="1" x14ac:dyDescent="0.2">
      <c r="B165" s="1"/>
      <c r="C165" s="1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2:51" ht="27" customHeight="1" x14ac:dyDescent="0.2">
      <c r="B166" s="1"/>
      <c r="C166" s="1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2:51" ht="16.5" customHeight="1" x14ac:dyDescent="0.2">
      <c r="B167" s="1"/>
      <c r="C167" s="1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2:51" ht="27" customHeight="1" x14ac:dyDescent="0.2">
      <c r="B168" s="1"/>
      <c r="C168" s="1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2:51" ht="27" customHeight="1" x14ac:dyDescent="0.2">
      <c r="B169" s="1"/>
      <c r="C169" s="1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2:51" ht="16.5" customHeight="1" x14ac:dyDescent="0.2">
      <c r="B170" s="1"/>
      <c r="C170" s="1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2:51" ht="16.5" customHeight="1" x14ac:dyDescent="0.2">
      <c r="B171" s="1"/>
      <c r="C171" s="1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2:51" ht="16.5" customHeight="1" x14ac:dyDescent="0.2">
      <c r="B172" s="1"/>
      <c r="C172" s="1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2:51" ht="16.5" customHeight="1" x14ac:dyDescent="0.2">
      <c r="B173" s="1"/>
      <c r="C173" s="1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2:51" ht="16.5" customHeight="1" x14ac:dyDescent="0.2">
      <c r="B174" s="1"/>
      <c r="C174" s="1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2:51" ht="14.25" customHeight="1" x14ac:dyDescent="0.2">
      <c r="B175" s="1"/>
      <c r="C175" s="1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</sheetData>
  <mergeCells count="28">
    <mergeCell ref="AA6:AC6"/>
    <mergeCell ref="U6:W6"/>
    <mergeCell ref="C2:N2"/>
    <mergeCell ref="D3:N3"/>
    <mergeCell ref="D4:N4"/>
    <mergeCell ref="X6:Z6"/>
    <mergeCell ref="D5:D6"/>
    <mergeCell ref="AJ6:AL6"/>
    <mergeCell ref="AM6:AO6"/>
    <mergeCell ref="AP6:AR6"/>
    <mergeCell ref="AS6:AU6"/>
    <mergeCell ref="AG92:AH92"/>
    <mergeCell ref="O1:R1"/>
    <mergeCell ref="O2:R2"/>
    <mergeCell ref="O3:R3"/>
    <mergeCell ref="A5:A7"/>
    <mergeCell ref="C5:C7"/>
    <mergeCell ref="B5:B7"/>
    <mergeCell ref="E5:E6"/>
    <mergeCell ref="F6:H6"/>
    <mergeCell ref="I6:K6"/>
    <mergeCell ref="L6:N6"/>
    <mergeCell ref="O6:Q6"/>
    <mergeCell ref="R6:T6"/>
    <mergeCell ref="F5:AX5"/>
    <mergeCell ref="AV6:AX6"/>
    <mergeCell ref="AD6:AF6"/>
    <mergeCell ref="AG6:AI6"/>
  </mergeCells>
  <pageMargins left="0.23622047244094491" right="0.23622047244094491" top="0.35433070866141736" bottom="0.35433070866141736" header="0.31496062992125984" footer="0.31496062992125984"/>
  <pageSetup paperSize="9" scale="45" fitToWidth="0" orientation="landscape" r:id="rId1"/>
  <colBreaks count="3" manualBreakCount="3">
    <brk id="18" max="90" man="1"/>
    <brk id="32" max="90" man="1"/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Основные показатели</vt:lpstr>
      <vt:lpstr>'Основные показатели'!Заголовки_для_печати</vt:lpstr>
      <vt:lpstr>'Основные показатели'!Область_печати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2021-11-03T13:42:24Z</cp:lastPrinted>
  <dcterms:modified xsi:type="dcterms:W3CDTF">2021-11-03T13:42:37Z</dcterms:modified>
</cp:coreProperties>
</file>